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290" tabRatio="932" firstSheet="4" activeTab="8"/>
  </bookViews>
  <sheets>
    <sheet name="一般公共预算收入表" sheetId="1" r:id="rId1"/>
    <sheet name="一般公共预算支出表" sheetId="2" r:id="rId2"/>
    <sheet name="收支平衡表终" sheetId="3" r:id="rId3"/>
    <sheet name="一般公共预算支出分经济科目表" sheetId="4" r:id="rId4"/>
    <sheet name="一般公共预算基本支出表" sheetId="5" r:id="rId5"/>
    <sheet name="一般公共预算项目支出表" sheetId="6" r:id="rId6"/>
    <sheet name="政府性基金预算收入表" sheetId="7" r:id="rId7"/>
    <sheet name="政府性基金预算支出表" sheetId="8" r:id="rId8"/>
    <sheet name="政府性基金转移支付表" sheetId="9" r:id="rId9"/>
    <sheet name="社会保险基金预算收支表" sheetId="10" r:id="rId10"/>
    <sheet name="国有资本经营预算收支表" sheetId="11" r:id="rId11"/>
    <sheet name="政府债务余额限额情况表" sheetId="12" r:id="rId12"/>
    <sheet name="一般公共预算“三公”经费表" sheetId="13" r:id="rId13"/>
    <sheet name="政府采购终" sheetId="14" r:id="rId14"/>
  </sheets>
  <externalReferences>
    <externalReference r:id="rId17"/>
  </externalReferences>
  <definedNames>
    <definedName name="_xlnm.Print_Titles" localSheetId="4">'一般公共预算基本支出表'!$1:$3</definedName>
    <definedName name="_xlnm.Print_Titles" localSheetId="5">'一般公共预算项目支出表'!$1:$3</definedName>
    <definedName name="_xlnm.Print_Titles" localSheetId="7">'政府性基金预算支出表'!$1:$3</definedName>
    <definedName name="_xlnm.Print_Titles" localSheetId="0">'一般公共预算收入表'!$1:$3</definedName>
    <definedName name="_xlnm.Print_Titles" localSheetId="2">'收支平衡表终'!$1:$4</definedName>
    <definedName name="_xlnm.Print_Titles" localSheetId="1">'一般公共预算支出表'!$1:$3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F1267" authorId="0">
      <text>
        <r>
          <rPr>
            <sz val="9"/>
            <rFont val="宋体"/>
            <family val="0"/>
          </rPr>
          <t xml:space="preserve">专款12134
一事一议结转420
文教专款10
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D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  <comment ref="B7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<sst xmlns="http://schemas.openxmlformats.org/spreadsheetml/2006/main" count="1988" uniqueCount="1500">
  <si>
    <t>芮城县县本级2022年一般公共预算收入（草案）</t>
  </si>
  <si>
    <t>表十</t>
  </si>
  <si>
    <t>单位：万元</t>
  </si>
  <si>
    <t>收  入  项  目</t>
  </si>
  <si>
    <t>2021年完成数</t>
  </si>
  <si>
    <t>2022年预算数</t>
  </si>
  <si>
    <t>为2021年完成数%</t>
  </si>
  <si>
    <t>备    注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</si>
  <si>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</si>
  <si>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</si>
  <si>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</si>
  <si>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</si>
  <si>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</si>
  <si>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</si>
  <si>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</si>
  <si>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</si>
  <si>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</si>
  <si>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</si>
  <si>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</si>
  <si>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</si>
  <si>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</si>
  <si>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</si>
  <si>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</si>
  <si>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</si>
  <si>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</si>
  <si>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</si>
  <si>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</si>
  <si>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</si>
  <si>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</si>
  <si>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</si>
  <si>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</si>
  <si>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</si>
  <si>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</si>
  <si>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</si>
  <si>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</si>
  <si>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芮城县县本级2022年一般公共预算支出（草案）</t>
  </si>
  <si>
    <t>表十一</t>
  </si>
  <si>
    <t>项目</t>
  </si>
  <si>
    <t>2021年预算</t>
  </si>
  <si>
    <t>2022年预算</t>
  </si>
  <si>
    <t>县级财力</t>
  </si>
  <si>
    <t>专项转移支付收入安排</t>
  </si>
  <si>
    <t>动用上年结余安排</t>
  </si>
  <si>
    <t>调入资金</t>
  </si>
  <si>
    <t>政府债务资金</t>
  </si>
  <si>
    <t>一般转移支付专项安排</t>
  </si>
  <si>
    <t>2021年比2020年增减%</t>
  </si>
  <si>
    <t>一、一般公共服务</t>
  </si>
  <si>
    <r>
      <t xml:space="preserve">    </t>
    </r>
    <r>
      <rPr>
        <sz val="12"/>
        <rFont val="宋体"/>
        <family val="0"/>
      </rPr>
      <t>人大事务</t>
    </r>
  </si>
  <si>
    <r>
      <t xml:space="preserve">      </t>
    </r>
    <r>
      <rPr>
        <sz val="12"/>
        <rFont val="宋体"/>
        <family val="0"/>
      </rPr>
      <t>行政运行</t>
    </r>
  </si>
  <si>
    <r>
      <t xml:space="preserve">      </t>
    </r>
    <r>
      <rPr>
        <sz val="12"/>
        <rFont val="宋体"/>
        <family val="0"/>
      </rPr>
      <t>一般行政管理事务</t>
    </r>
  </si>
  <si>
    <r>
      <t xml:space="preserve">      </t>
    </r>
    <r>
      <rPr>
        <sz val="12"/>
        <rFont val="宋体"/>
        <family val="0"/>
      </rPr>
      <t>机关服务</t>
    </r>
  </si>
  <si>
    <r>
      <t xml:space="preserve">      </t>
    </r>
    <r>
      <rPr>
        <sz val="12"/>
        <rFont val="宋体"/>
        <family val="0"/>
      </rPr>
      <t>人大会议</t>
    </r>
  </si>
  <si>
    <r>
      <t xml:space="preserve">      </t>
    </r>
    <r>
      <rPr>
        <sz val="12"/>
        <rFont val="宋体"/>
        <family val="0"/>
      </rPr>
      <t>人大立法</t>
    </r>
  </si>
  <si>
    <r>
      <t xml:space="preserve">      </t>
    </r>
    <r>
      <rPr>
        <sz val="12"/>
        <rFont val="宋体"/>
        <family val="0"/>
      </rPr>
      <t>人大监督</t>
    </r>
  </si>
  <si>
    <r>
      <t xml:space="preserve">      </t>
    </r>
    <r>
      <rPr>
        <sz val="12"/>
        <rFont val="宋体"/>
        <family val="0"/>
      </rPr>
      <t>人大代表履职能力提升</t>
    </r>
  </si>
  <si>
    <r>
      <t xml:space="preserve">      </t>
    </r>
    <r>
      <rPr>
        <sz val="12"/>
        <rFont val="宋体"/>
        <family val="0"/>
      </rPr>
      <t>代表工作</t>
    </r>
  </si>
  <si>
    <r>
      <t xml:space="preserve">      </t>
    </r>
    <r>
      <rPr>
        <sz val="12"/>
        <rFont val="宋体"/>
        <family val="0"/>
      </rPr>
      <t>人大信访工作</t>
    </r>
  </si>
  <si>
    <r>
      <t xml:space="preserve">      </t>
    </r>
    <r>
      <rPr>
        <sz val="12"/>
        <rFont val="宋体"/>
        <family val="0"/>
      </rPr>
      <t>事业运行</t>
    </r>
  </si>
  <si>
    <r>
      <t xml:space="preserve">      </t>
    </r>
    <r>
      <rPr>
        <sz val="12"/>
        <rFont val="宋体"/>
        <family val="0"/>
      </rPr>
      <t>其他人大事务支出</t>
    </r>
  </si>
  <si>
    <r>
      <t xml:space="preserve">    </t>
    </r>
    <r>
      <rPr>
        <sz val="12"/>
        <rFont val="宋体"/>
        <family val="0"/>
      </rPr>
      <t>政协事务</t>
    </r>
  </si>
  <si>
    <t xml:space="preserve">      行政运行</t>
  </si>
  <si>
    <t xml:space="preserve">      一般行政管理事务</t>
  </si>
  <si>
    <t xml:space="preserve">      机关服务</t>
  </si>
  <si>
    <t xml:space="preserve">      政协会议</t>
  </si>
  <si>
    <t xml:space="preserve">      委员视察</t>
  </si>
  <si>
    <t xml:space="preserve">      参政议政</t>
  </si>
  <si>
    <t xml:space="preserve">      事业运行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</si>
  <si>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</si>
  <si>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</si>
  <si>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</si>
  <si>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</si>
  <si>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</si>
  <si>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</si>
  <si>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</si>
  <si>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</si>
  <si>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</si>
  <si>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</si>
  <si>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</si>
  <si>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</si>
  <si>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</si>
  <si>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</si>
  <si>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</si>
  <si>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</si>
  <si>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</si>
  <si>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</si>
  <si>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</si>
  <si>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</si>
  <si>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</si>
  <si>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</si>
  <si>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</si>
  <si>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</si>
  <si>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</si>
  <si>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</si>
  <si>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</si>
  <si>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</si>
  <si>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</si>
  <si>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</si>
  <si>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</si>
  <si>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</si>
  <si>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</si>
  <si>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</si>
  <si>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</si>
  <si>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</si>
  <si>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</si>
  <si>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</si>
  <si>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</si>
  <si>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</si>
  <si>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</si>
  <si>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</si>
  <si>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</si>
  <si>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</si>
  <si>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</si>
  <si>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</si>
  <si>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</si>
  <si>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</si>
  <si>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</si>
  <si>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</si>
  <si>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</si>
  <si>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</si>
  <si>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</si>
  <si>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</si>
  <si>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</si>
  <si>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</si>
  <si>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</si>
  <si>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</si>
  <si>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</si>
  <si>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</si>
  <si>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</si>
  <si>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</si>
  <si>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</si>
  <si>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</si>
  <si>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</si>
  <si>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</si>
  <si>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</si>
  <si>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</si>
  <si>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</si>
  <si>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</si>
  <si>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</si>
  <si>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</si>
  <si>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</si>
  <si>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</si>
  <si>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</si>
  <si>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</si>
  <si>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</si>
  <si>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</si>
  <si>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</si>
  <si>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</si>
  <si>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</si>
  <si>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</si>
  <si>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</si>
  <si>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</si>
  <si>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</si>
  <si>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</si>
  <si>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</si>
  <si>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</si>
  <si>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</si>
  <si>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</si>
  <si>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</si>
  <si>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</si>
  <si>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</si>
  <si>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</si>
  <si>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</si>
  <si>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</si>
  <si>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</si>
  <si>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</si>
  <si>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</si>
  <si>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</si>
  <si>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</si>
  <si>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</si>
  <si>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</si>
  <si>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</si>
  <si>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</si>
  <si>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</si>
  <si>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</si>
  <si>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</si>
  <si>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</si>
  <si>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</si>
  <si>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</si>
  <si>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</si>
  <si>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</si>
  <si>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</si>
  <si>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对外宣传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</si>
  <si>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</si>
  <si>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</si>
  <si>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</si>
  <si>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</si>
  <si>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</si>
  <si>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</si>
  <si>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</si>
  <si>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</si>
  <si>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</si>
  <si>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</si>
  <si>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</si>
  <si>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</si>
  <si>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</si>
  <si>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</si>
  <si>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</si>
  <si>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</si>
  <si>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</si>
  <si>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</si>
  <si>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</si>
  <si>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</si>
  <si>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</si>
  <si>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</si>
  <si>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</si>
  <si>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</si>
  <si>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</si>
  <si>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</si>
  <si>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</si>
  <si>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</si>
  <si>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</si>
  <si>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</si>
  <si>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</si>
  <si>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</si>
  <si>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</si>
  <si>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</si>
  <si>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</si>
  <si>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</si>
  <si>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</si>
  <si>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</si>
  <si>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</si>
  <si>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</si>
  <si>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</si>
  <si>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</si>
  <si>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</si>
  <si>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</si>
  <si>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</si>
  <si>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</si>
  <si>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</si>
  <si>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</si>
  <si>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</si>
  <si>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</si>
  <si>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</si>
  <si>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</si>
  <si>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</si>
  <si>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</si>
  <si>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</si>
  <si>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</si>
  <si>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</si>
  <si>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</si>
  <si>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</si>
  <si>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</si>
  <si>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</si>
  <si>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</si>
  <si>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</si>
  <si>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</si>
  <si>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</si>
  <si>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</si>
  <si>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</si>
  <si>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</si>
  <si>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</si>
  <si>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</si>
  <si>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</si>
  <si>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</si>
  <si>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</si>
  <si>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</si>
  <si>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</si>
  <si>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</si>
  <si>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</si>
  <si>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</si>
  <si>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</si>
  <si>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</si>
  <si>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</si>
  <si>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</si>
  <si>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</si>
  <si>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</si>
  <si>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</si>
  <si>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</si>
  <si>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</si>
  <si>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</si>
  <si>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</si>
  <si>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</si>
  <si>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</si>
  <si>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</si>
  <si>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</si>
  <si>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</si>
  <si>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</si>
  <si>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</si>
  <si>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</si>
  <si>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</si>
  <si>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</si>
  <si>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</si>
  <si>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</si>
  <si>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</si>
  <si>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</si>
  <si>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</si>
  <si>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</si>
  <si>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</si>
  <si>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</si>
  <si>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</si>
  <si>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</si>
  <si>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</si>
  <si>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</si>
  <si>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</si>
  <si>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</si>
  <si>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</si>
  <si>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</si>
  <si>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</si>
  <si>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</si>
  <si>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</si>
  <si>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</si>
  <si>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</si>
  <si>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</si>
  <si>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</si>
  <si>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</si>
  <si>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</si>
  <si>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</si>
  <si>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</si>
  <si>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</si>
  <si>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</si>
  <si>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</si>
  <si>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</si>
  <si>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</si>
  <si>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</si>
  <si>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</si>
  <si>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</si>
  <si>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</si>
  <si>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</si>
  <si>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</si>
  <si>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</si>
  <si>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</si>
  <si>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</si>
  <si>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</si>
  <si>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</si>
  <si>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</si>
  <si>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</si>
  <si>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</si>
  <si>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</si>
  <si>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</si>
  <si>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</si>
  <si>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</si>
  <si>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</si>
  <si>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</si>
  <si>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</si>
  <si>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</si>
  <si>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</si>
  <si>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</si>
  <si>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</si>
  <si>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</si>
  <si>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</si>
  <si>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</si>
  <si>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</si>
  <si>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</si>
  <si>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</si>
  <si>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</si>
  <si>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</si>
  <si>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</si>
  <si>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</si>
  <si>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</si>
  <si>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</si>
  <si>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</si>
  <si>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</si>
  <si>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</si>
  <si>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</si>
  <si>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</si>
  <si>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</si>
  <si>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</si>
  <si>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</si>
  <si>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</si>
  <si>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</si>
  <si>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</si>
  <si>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</si>
  <si>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</si>
  <si>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</si>
  <si>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</si>
  <si>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</si>
  <si>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</si>
  <si>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</si>
  <si>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</si>
  <si>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</si>
  <si>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</si>
  <si>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</si>
  <si>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</si>
  <si>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</si>
  <si>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</si>
  <si>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</si>
  <si>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</si>
  <si>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</si>
  <si>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</si>
  <si>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</si>
  <si>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</si>
  <si>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</si>
  <si>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</si>
  <si>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</si>
  <si>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</si>
  <si>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</si>
  <si>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</si>
  <si>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</si>
  <si>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</si>
  <si>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</si>
  <si>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</si>
  <si>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</si>
  <si>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</si>
  <si>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</si>
  <si>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</si>
  <si>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</si>
  <si>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</si>
  <si>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</si>
  <si>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</si>
  <si>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</si>
  <si>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</si>
  <si>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</si>
  <si>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</si>
  <si>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</si>
  <si>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</si>
  <si>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</si>
  <si>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</si>
  <si>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</si>
  <si>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</si>
  <si>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</si>
  <si>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</si>
  <si>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</si>
  <si>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</si>
  <si>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</si>
  <si>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</si>
  <si>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</si>
  <si>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</si>
  <si>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</si>
  <si>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</si>
  <si>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</si>
  <si>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</si>
  <si>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</si>
  <si>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</si>
  <si>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</si>
  <si>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</si>
  <si>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</si>
  <si>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</si>
  <si>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</si>
  <si>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</si>
  <si>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</si>
  <si>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</si>
  <si>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</si>
  <si>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</si>
  <si>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</si>
  <si>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</si>
  <si>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</si>
  <si>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</si>
  <si>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</si>
  <si>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</si>
  <si>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</si>
  <si>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</si>
  <si>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</si>
  <si>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</si>
  <si>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</si>
  <si>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</si>
  <si>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</si>
  <si>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</si>
  <si>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</si>
  <si>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</si>
  <si>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</si>
  <si>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</si>
  <si>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</si>
  <si>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</si>
  <si>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</si>
  <si>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</si>
  <si>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</si>
  <si>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</si>
  <si>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</si>
  <si>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</si>
  <si>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</si>
  <si>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</si>
  <si>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</si>
  <si>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</si>
  <si>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</si>
  <si>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</si>
  <si>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</si>
  <si>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</si>
  <si>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</si>
  <si>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</si>
  <si>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</si>
  <si>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</si>
  <si>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</si>
  <si>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</si>
  <si>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</si>
  <si>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</si>
  <si>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</si>
  <si>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</si>
  <si>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</si>
  <si>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</si>
  <si>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</si>
  <si>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</si>
  <si>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</si>
  <si>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</si>
  <si>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</si>
  <si>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</si>
  <si>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</si>
  <si>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</si>
  <si>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</si>
  <si>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</si>
  <si>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</si>
  <si>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</si>
  <si>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</si>
  <si>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</si>
  <si>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</si>
  <si>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</si>
  <si>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</si>
  <si>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</si>
  <si>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</si>
  <si>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</si>
  <si>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</si>
  <si>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</si>
  <si>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</si>
  <si>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</si>
  <si>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</si>
  <si>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</si>
  <si>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</si>
  <si>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</si>
  <si>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</si>
  <si>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</si>
  <si>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</si>
  <si>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</si>
  <si>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</si>
  <si>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</si>
  <si>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</si>
  <si>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</si>
  <si>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</si>
  <si>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</si>
  <si>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</si>
  <si>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</si>
  <si>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</si>
  <si>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</si>
  <si>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</si>
  <si>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</si>
  <si>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</si>
  <si>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</si>
  <si>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</si>
  <si>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</si>
  <si>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</si>
  <si>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</si>
  <si>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</si>
  <si>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</si>
  <si>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</si>
  <si>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</si>
  <si>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</si>
  <si>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</si>
  <si>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</si>
  <si>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</si>
  <si>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</si>
  <si>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</si>
  <si>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</si>
  <si>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</si>
  <si>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</si>
  <si>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</si>
  <si>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</si>
  <si>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</si>
  <si>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</si>
  <si>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</si>
  <si>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</si>
  <si>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</si>
  <si>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</si>
  <si>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</si>
  <si>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</si>
  <si>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</si>
  <si>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</si>
  <si>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</si>
  <si>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</si>
  <si>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</si>
  <si>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</si>
  <si>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</si>
  <si>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</si>
  <si>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</si>
  <si>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</si>
  <si>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</si>
  <si>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</si>
  <si>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</si>
  <si>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</si>
  <si>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</si>
  <si>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</si>
  <si>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</si>
  <si>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</si>
  <si>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</si>
  <si>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</si>
  <si>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</si>
  <si>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</si>
  <si>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</si>
  <si>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</si>
  <si>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</si>
  <si>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</si>
  <si>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</si>
  <si>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</si>
  <si>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</si>
  <si>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</si>
  <si>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</si>
  <si>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</si>
  <si>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</si>
  <si>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</si>
  <si>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</si>
  <si>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</si>
  <si>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</si>
  <si>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</si>
  <si>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</si>
  <si>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</si>
  <si>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</si>
  <si>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</si>
  <si>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</si>
  <si>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</si>
  <si>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</si>
  <si>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</si>
  <si>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</si>
  <si>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</si>
  <si>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</si>
  <si>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</si>
  <si>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</si>
  <si>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</si>
  <si>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</si>
  <si>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</si>
  <si>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</si>
  <si>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</si>
  <si>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</si>
  <si>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</si>
  <si>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</si>
  <si>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</si>
  <si>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</si>
  <si>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</si>
  <si>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</si>
  <si>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</si>
  <si>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</si>
  <si>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</si>
  <si>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</si>
  <si>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</si>
  <si>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</si>
  <si>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</si>
  <si>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</si>
  <si>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</si>
  <si>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</si>
  <si>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</si>
  <si>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</si>
  <si>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</si>
  <si>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</si>
  <si>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</si>
  <si>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</si>
  <si>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</si>
  <si>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</si>
  <si>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</si>
  <si>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</si>
  <si>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</si>
  <si>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十二、农林水支出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</si>
  <si>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</si>
  <si>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</si>
  <si>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</si>
  <si>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</si>
  <si>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</si>
  <si>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</si>
  <si>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</si>
  <si>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</si>
  <si>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</si>
  <si>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</si>
  <si>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</si>
  <si>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</si>
  <si>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</si>
  <si>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</si>
  <si>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</si>
  <si>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</si>
  <si>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</si>
  <si>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</si>
  <si>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</si>
  <si>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</si>
  <si>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</si>
  <si>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</si>
  <si>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</si>
  <si>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</si>
  <si>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</si>
  <si>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</si>
  <si>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</si>
  <si>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</si>
  <si>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</si>
  <si>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</si>
  <si>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</si>
  <si>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</si>
  <si>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</si>
  <si>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</si>
  <si>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</si>
  <si>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</si>
  <si>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</si>
  <si>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</si>
  <si>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</si>
  <si>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</si>
  <si>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</si>
  <si>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</si>
  <si>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</si>
  <si>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</si>
  <si>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</si>
  <si>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</si>
  <si>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</si>
  <si>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</si>
  <si>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</si>
  <si>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</si>
  <si>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</si>
  <si>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</si>
  <si>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</si>
  <si>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</si>
  <si>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</si>
  <si>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</si>
  <si>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</si>
  <si>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</si>
  <si>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</si>
  <si>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</si>
  <si>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</si>
  <si>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</si>
  <si>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</si>
  <si>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</si>
  <si>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</si>
  <si>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</si>
  <si>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</si>
  <si>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</si>
  <si>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</si>
  <si>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</si>
  <si>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</si>
  <si>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</si>
  <si>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</si>
  <si>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</si>
  <si>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</si>
  <si>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</si>
  <si>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</si>
  <si>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</si>
  <si>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</si>
  <si>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</si>
  <si>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</si>
  <si>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</si>
  <si>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</si>
  <si>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</si>
  <si>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</si>
  <si>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</si>
  <si>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</si>
  <si>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</si>
  <si>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</si>
  <si>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</si>
  <si>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</si>
  <si>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</si>
  <si>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</si>
  <si>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</si>
  <si>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</si>
  <si>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十三、交通运输支出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</si>
  <si>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</si>
  <si>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</si>
  <si>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</si>
  <si>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</si>
  <si>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</si>
  <si>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</si>
  <si>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</si>
  <si>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</si>
  <si>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</si>
  <si>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</si>
  <si>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</si>
  <si>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</si>
  <si>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</si>
  <si>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</si>
  <si>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</si>
  <si>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</si>
  <si>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</si>
  <si>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</si>
  <si>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</si>
  <si>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</si>
  <si>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</si>
  <si>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</si>
  <si>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</si>
  <si>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</si>
  <si>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</si>
  <si>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</si>
  <si>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</si>
  <si>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</si>
  <si>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</si>
  <si>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</si>
  <si>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</si>
  <si>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</si>
  <si>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</si>
  <si>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</si>
  <si>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</si>
  <si>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</si>
  <si>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</si>
  <si>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</si>
  <si>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</si>
  <si>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</si>
  <si>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</si>
  <si>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</si>
  <si>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</si>
  <si>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</si>
  <si>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</si>
  <si>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</si>
  <si>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</si>
  <si>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</si>
  <si>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</si>
  <si>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</si>
  <si>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十四、资源勘探工业信息等支出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</si>
  <si>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</si>
  <si>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</si>
  <si>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</si>
  <si>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</si>
  <si>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</si>
  <si>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</si>
  <si>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</si>
  <si>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</si>
  <si>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</si>
  <si>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</si>
  <si>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</si>
  <si>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</si>
  <si>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</si>
  <si>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</si>
  <si>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</si>
  <si>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</si>
  <si>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</si>
  <si>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</si>
  <si>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</si>
  <si>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</si>
  <si>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</si>
  <si>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</si>
  <si>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</si>
  <si>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</si>
  <si>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</si>
  <si>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</si>
  <si>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</si>
  <si>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</si>
  <si>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</si>
  <si>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</si>
  <si>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</si>
  <si>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</si>
  <si>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</si>
  <si>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</si>
  <si>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</si>
  <si>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</si>
  <si>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</si>
  <si>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</si>
  <si>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</si>
  <si>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</si>
  <si>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</si>
  <si>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</si>
  <si>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</si>
  <si>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</si>
  <si>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十五、商业服务业等支出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</si>
  <si>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</si>
  <si>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</si>
  <si>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</si>
  <si>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</si>
  <si>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</si>
  <si>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</si>
  <si>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</si>
  <si>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</si>
  <si>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</si>
  <si>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</si>
  <si>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</si>
  <si>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</si>
  <si>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>十六、金融支出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</si>
  <si>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</si>
  <si>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</si>
  <si>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</si>
  <si>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</si>
  <si>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</si>
  <si>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</si>
  <si>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</si>
  <si>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</si>
  <si>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</si>
  <si>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</si>
  <si>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</si>
  <si>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</si>
  <si>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</si>
  <si>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</si>
  <si>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</si>
  <si>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</si>
  <si>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</si>
  <si>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</si>
  <si>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</si>
  <si>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</si>
  <si>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</si>
  <si>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</si>
  <si>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</si>
  <si>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</si>
  <si>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</si>
  <si>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>十七、援助其他地区支出</t>
  </si>
  <si>
    <t xml:space="preserve">    一般公共服务1</t>
  </si>
  <si>
    <t xml:space="preserve">    教育1</t>
  </si>
  <si>
    <t xml:space="preserve">    文化体育与传媒1</t>
  </si>
  <si>
    <t xml:space="preserve">    医疗卫生1</t>
  </si>
  <si>
    <t xml:space="preserve">    节能环保1</t>
  </si>
  <si>
    <t xml:space="preserve">    农业1</t>
  </si>
  <si>
    <t xml:space="preserve">    交通运输1</t>
  </si>
  <si>
    <t xml:space="preserve">    住房保障1</t>
  </si>
  <si>
    <t xml:space="preserve">    其他支出1</t>
  </si>
  <si>
    <t>十八、自然资源海洋气象等支出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</si>
  <si>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</si>
  <si>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</si>
  <si>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</si>
  <si>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</si>
  <si>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</si>
  <si>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</si>
  <si>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</si>
  <si>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</si>
  <si>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</si>
  <si>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</si>
  <si>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</si>
  <si>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</si>
  <si>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</si>
  <si>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</si>
  <si>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</si>
  <si>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</si>
  <si>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</si>
  <si>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</si>
  <si>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</si>
  <si>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</si>
  <si>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</si>
  <si>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</si>
  <si>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</si>
  <si>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</si>
  <si>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</si>
  <si>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</si>
  <si>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</si>
  <si>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</si>
  <si>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</si>
  <si>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</si>
  <si>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</si>
  <si>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</si>
  <si>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</si>
  <si>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</si>
  <si>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</si>
  <si>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</si>
  <si>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>十九、住房保障支出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</si>
  <si>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</si>
  <si>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</si>
  <si>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</si>
  <si>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</si>
  <si>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</si>
  <si>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</si>
  <si>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</si>
  <si>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</si>
  <si>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</si>
  <si>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</si>
  <si>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</si>
  <si>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</si>
  <si>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</si>
  <si>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</si>
  <si>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</si>
  <si>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</si>
  <si>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</si>
  <si>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</si>
  <si>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</si>
  <si>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二十、粮油物资储备支出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</si>
  <si>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</si>
  <si>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</si>
  <si>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</si>
  <si>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</si>
  <si>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</si>
  <si>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</si>
  <si>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</si>
  <si>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</si>
  <si>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</si>
  <si>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</si>
  <si>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</si>
  <si>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</si>
  <si>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</si>
  <si>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</si>
  <si>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</si>
  <si>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</si>
  <si>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</si>
  <si>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</si>
  <si>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</si>
  <si>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</si>
  <si>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</si>
  <si>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</si>
  <si>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</si>
  <si>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</si>
  <si>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</si>
  <si>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</si>
  <si>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</si>
  <si>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</si>
  <si>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</si>
  <si>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</si>
  <si>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</si>
  <si>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</si>
  <si>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</si>
  <si>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</si>
  <si>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</si>
  <si>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</si>
  <si>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</si>
  <si>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</si>
  <si>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</si>
  <si>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>二十一、灾害防治及应急管理支出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</si>
  <si>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</si>
  <si>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</si>
  <si>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</si>
  <si>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</si>
  <si>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</si>
  <si>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</si>
  <si>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</si>
  <si>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</si>
  <si>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</si>
  <si>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</si>
  <si>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</si>
  <si>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</si>
  <si>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</si>
  <si>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</si>
  <si>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</si>
  <si>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</si>
  <si>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</si>
  <si>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</si>
  <si>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</si>
  <si>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</si>
  <si>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</si>
  <si>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</si>
  <si>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</si>
  <si>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</si>
  <si>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</si>
  <si>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</si>
  <si>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</si>
  <si>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</si>
  <si>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</si>
  <si>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</si>
  <si>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</si>
  <si>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</si>
  <si>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</si>
  <si>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</si>
  <si>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</si>
  <si>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</si>
  <si>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</si>
  <si>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二十二、预备费</t>
  </si>
  <si>
    <t>二十三、债务付息支出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</si>
  <si>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</si>
  <si>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</si>
  <si>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</si>
  <si>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</si>
  <si>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</si>
  <si>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二十四、债务发行费用支出</t>
  </si>
  <si>
    <t xml:space="preserve">    地方政府一般债务发行费用支出</t>
  </si>
  <si>
    <t>二十五、其他支出</t>
  </si>
  <si>
    <t xml:space="preserve">    年初预留</t>
  </si>
  <si>
    <t xml:space="preserve">    其他支出</t>
  </si>
  <si>
    <t>支出合计</t>
  </si>
  <si>
    <t>芮城县县本级2022年一般公共预算收支平衡表（草案）</t>
  </si>
  <si>
    <t>表十二</t>
  </si>
  <si>
    <t>收入</t>
  </si>
  <si>
    <t>支出</t>
  </si>
  <si>
    <t>预算数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</si>
  <si>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</si>
  <si>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</si>
  <si>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</si>
  <si>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</si>
  <si>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</si>
  <si>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</si>
  <si>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</si>
  <si>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</si>
  <si>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</si>
  <si>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</si>
  <si>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</si>
  <si>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</si>
  <si>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</si>
  <si>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</si>
  <si>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</si>
  <si>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</si>
  <si>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</si>
  <si>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</si>
  <si>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</si>
  <si>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</si>
  <si>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</si>
  <si>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</si>
  <si>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</si>
  <si>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</si>
  <si>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</si>
  <si>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</si>
  <si>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</si>
  <si>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</si>
  <si>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</si>
  <si>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</si>
  <si>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</si>
  <si>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</si>
  <si>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</si>
  <si>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</si>
  <si>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</si>
  <si>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</si>
  <si>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</si>
  <si>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</si>
  <si>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</si>
  <si>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</si>
  <si>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</si>
  <si>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</si>
  <si>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边境地区转移支付收入</t>
  </si>
  <si>
    <t xml:space="preserve">    边境地区转移支付支出</t>
  </si>
  <si>
    <t xml:space="preserve">    贫困地区转移支付收入</t>
  </si>
  <si>
    <t xml:space="preserve">    贫困地区转移支付支出</t>
  </si>
  <si>
    <t xml:space="preserve">    一般公共服务共同财政事权转移支付收入  </t>
  </si>
  <si>
    <t xml:space="preserve">    一般公共服务共同财政事权转移支付支出  </t>
  </si>
  <si>
    <t xml:space="preserve">    外交共同财政事权转移支付收入  </t>
  </si>
  <si>
    <t xml:space="preserve">    外交共同财政事权转移支付支出 </t>
  </si>
  <si>
    <t xml:space="preserve">    国防共同财政事权转移支付收入  </t>
  </si>
  <si>
    <t xml:space="preserve">    国防共同财政事权转移支付支出 </t>
  </si>
  <si>
    <t xml:space="preserve">    公共安全共同财政事权转移支付收入  </t>
  </si>
  <si>
    <t xml:space="preserve">    公共安全共同财政事权转移支付支出 </t>
  </si>
  <si>
    <t xml:space="preserve">    教育共同财政事权转移支付收入  </t>
  </si>
  <si>
    <t xml:space="preserve">    教育共同财政事权转移支付支出 </t>
  </si>
  <si>
    <t xml:space="preserve">    科学技术共同财政事权转移支付收入  </t>
  </si>
  <si>
    <t xml:space="preserve">    科学技术共同财政事权转移支付支出  </t>
  </si>
  <si>
    <t xml:space="preserve">    文化旅游体育与传媒共同财政事权转移支付收入  </t>
  </si>
  <si>
    <t xml:space="preserve">    文化旅游体育与传媒共同财政事权转移支付支出  </t>
  </si>
  <si>
    <t xml:space="preserve">    社会保障和就业共同财政事权转移支付收入  </t>
  </si>
  <si>
    <t xml:space="preserve">    社会保障和就业共同财政事权转移支付支出 </t>
  </si>
  <si>
    <t xml:space="preserve">    卫生健康共同财政事权转移支付收入  </t>
  </si>
  <si>
    <t xml:space="preserve">    卫生健康共同财政事权转移支付支出  </t>
  </si>
  <si>
    <t xml:space="preserve">    节能环保共同财政事权转移支付收入  </t>
  </si>
  <si>
    <t xml:space="preserve">    节能环保共同财政事权转移支付支出</t>
  </si>
  <si>
    <t xml:space="preserve">    城乡社区共同财政事权转移支付收入  </t>
  </si>
  <si>
    <t xml:space="preserve">    城乡社区共同财政事权转移支付支出</t>
  </si>
  <si>
    <t xml:space="preserve">    农林水共同财政事权转移支付收入  </t>
  </si>
  <si>
    <t xml:space="preserve">    农林水共同财政事权转移支付支出</t>
  </si>
  <si>
    <t xml:space="preserve">    交通运输共同财政事权转移支付收入  </t>
  </si>
  <si>
    <t xml:space="preserve">    交通运输共同财政事权转移支付支出 </t>
  </si>
  <si>
    <t xml:space="preserve">    资源勘探信息等共同财政事权转移支付收入  </t>
  </si>
  <si>
    <t xml:space="preserve">    资源勘探信息等共同财政事权转移支付支出 </t>
  </si>
  <si>
    <t xml:space="preserve">    商业服务业等共同财政事权转移支付收入  </t>
  </si>
  <si>
    <t xml:space="preserve">    商业服务业等共同财政事权转移支付支出</t>
  </si>
  <si>
    <t xml:space="preserve">    金融共同财政事权转移支付收入  </t>
  </si>
  <si>
    <t xml:space="preserve">    金融共同财政事权转移支付支出 </t>
  </si>
  <si>
    <t xml:space="preserve">    自然资源海洋气象等共同财政事权转移支付收入  </t>
  </si>
  <si>
    <t xml:space="preserve">    自然资源海洋气象等共同财政事权转移支付支出  </t>
  </si>
  <si>
    <t xml:space="preserve">    住房保障共同财政事权转移支付收入  </t>
  </si>
  <si>
    <t xml:space="preserve">    住房保障共同财政事权转移支付支出</t>
  </si>
  <si>
    <t xml:space="preserve">    粮油物资储备共同财政事权转移支付收入  </t>
  </si>
  <si>
    <t xml:space="preserve">    粮油物资储备共同财政事权转移支付支出</t>
  </si>
  <si>
    <t xml:space="preserve">    灾害防治及应急管理共同财政事权转移支付收入  </t>
  </si>
  <si>
    <t xml:space="preserve">    灾害防治及应急管理共同财政事权转移支付支出  </t>
  </si>
  <si>
    <t xml:space="preserve">    其他共同财政事权转移支付收入  </t>
  </si>
  <si>
    <t xml:space="preserve">    其他共同财政事权转移支付支出 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</si>
  <si>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</si>
  <si>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</si>
  <si>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</si>
  <si>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</si>
  <si>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</si>
  <si>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</si>
  <si>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</si>
  <si>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</si>
  <si>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</si>
  <si>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</si>
  <si>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</si>
  <si>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</si>
  <si>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</si>
  <si>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</si>
  <si>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</si>
  <si>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</si>
  <si>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</si>
  <si>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</si>
  <si>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</si>
  <si>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</si>
  <si>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</si>
  <si>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</si>
  <si>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</si>
  <si>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</si>
  <si>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</si>
  <si>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</si>
  <si>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</si>
  <si>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</si>
  <si>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</si>
  <si>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</si>
  <si>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</si>
  <si>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</si>
  <si>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</si>
  <si>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</si>
  <si>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从政府性基金预算调入</t>
  </si>
  <si>
    <t xml:space="preserve">  从国有资本经营预算调入</t>
  </si>
  <si>
    <t xml:space="preserve">  从其他资金调入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</si>
  <si>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</si>
  <si>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</si>
  <si>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</si>
  <si>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</si>
  <si>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</si>
  <si>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</si>
  <si>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</si>
  <si>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</si>
  <si>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</si>
  <si>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</si>
  <si>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</si>
  <si>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</si>
  <si>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</si>
  <si>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</si>
  <si>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</si>
  <si>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</si>
  <si>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</si>
  <si>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</si>
  <si>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</si>
  <si>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</si>
  <si>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</si>
  <si>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</si>
  <si>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</si>
  <si>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</si>
  <si>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</si>
  <si>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补充预算周转金</t>
  </si>
  <si>
    <t>国债转贷资金上年结余</t>
  </si>
  <si>
    <t>拨付国债转贷资金数</t>
  </si>
  <si>
    <t>国债转贷转补助数</t>
  </si>
  <si>
    <t>国债转贷资金结余</t>
  </si>
  <si>
    <t>动用预算稳定调节基金（人防142）</t>
  </si>
  <si>
    <t>安排预算稳定调节基金</t>
  </si>
  <si>
    <t>接受其他地区援助收入</t>
  </si>
  <si>
    <t>援助其他地区支出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</si>
  <si>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</si>
  <si>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</si>
  <si>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</si>
  <si>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</si>
  <si>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</si>
  <si>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</si>
  <si>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</si>
  <si>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</si>
  <si>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</si>
  <si>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</si>
  <si>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</si>
  <si>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</si>
  <si>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</si>
  <si>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</si>
  <si>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</si>
  <si>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</si>
  <si>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芮城县县本级2022年一般公共预算支出分经济科目表（草案）</t>
  </si>
  <si>
    <t>表十三</t>
  </si>
  <si>
    <r>
      <t>单位</t>
    </r>
    <r>
      <rPr>
        <sz val="11"/>
        <rFont val="宋体"/>
        <family val="0"/>
      </rPr>
      <t>:</t>
    </r>
    <r>
      <rPr>
        <sz val="11"/>
        <rFont val="宋体"/>
        <family val="0"/>
      </rPr>
      <t>万元</t>
    </r>
  </si>
  <si>
    <t>政府预算经济科目名称</t>
  </si>
  <si>
    <r>
      <t>2021</t>
    </r>
    <r>
      <rPr>
        <b/>
        <sz val="11"/>
        <rFont val="宋体"/>
        <family val="0"/>
      </rPr>
      <t>年预算数</t>
    </r>
  </si>
  <si>
    <t>备注</t>
  </si>
  <si>
    <t>合计</t>
  </si>
  <si>
    <r>
      <t xml:space="preserve">  </t>
    </r>
    <r>
      <rPr>
        <sz val="11"/>
        <rFont val="宋体"/>
        <family val="0"/>
      </rPr>
      <t>一、机关工资福利支出</t>
    </r>
  </si>
  <si>
    <r>
      <t xml:space="preserve">  </t>
    </r>
    <r>
      <rPr>
        <sz val="11"/>
        <rFont val="宋体"/>
        <family val="0"/>
      </rPr>
      <t>二、机关商品和服务支出</t>
    </r>
  </si>
  <si>
    <r>
      <t xml:space="preserve">  </t>
    </r>
    <r>
      <rPr>
        <sz val="11"/>
        <rFont val="宋体"/>
        <family val="0"/>
      </rPr>
      <t>三、机关资本性支出（一）</t>
    </r>
  </si>
  <si>
    <r>
      <t xml:space="preserve">  </t>
    </r>
    <r>
      <rPr>
        <sz val="11"/>
        <rFont val="宋体"/>
        <family val="0"/>
      </rPr>
      <t>四、机关资本性支出（二）</t>
    </r>
  </si>
  <si>
    <r>
      <t xml:space="preserve">  </t>
    </r>
    <r>
      <rPr>
        <sz val="11"/>
        <rFont val="宋体"/>
        <family val="0"/>
      </rPr>
      <t>五、对事业单位经常性补助</t>
    </r>
  </si>
  <si>
    <r>
      <t xml:space="preserve">  </t>
    </r>
    <r>
      <rPr>
        <sz val="11"/>
        <rFont val="宋体"/>
        <family val="0"/>
      </rPr>
      <t>六、对事业单位资本性补助</t>
    </r>
  </si>
  <si>
    <r>
      <t xml:space="preserve">  </t>
    </r>
    <r>
      <rPr>
        <sz val="11"/>
        <rFont val="宋体"/>
        <family val="0"/>
      </rPr>
      <t>七、对企业补助</t>
    </r>
  </si>
  <si>
    <r>
      <t xml:space="preserve">  </t>
    </r>
    <r>
      <rPr>
        <sz val="11"/>
        <rFont val="宋体"/>
        <family val="0"/>
      </rPr>
      <t>八、对企业资本性支出</t>
    </r>
  </si>
  <si>
    <r>
      <t xml:space="preserve">  </t>
    </r>
    <r>
      <rPr>
        <sz val="11"/>
        <rFont val="宋体"/>
        <family val="0"/>
      </rPr>
      <t>九、对个人和家庭的补助</t>
    </r>
  </si>
  <si>
    <r>
      <t xml:space="preserve">  </t>
    </r>
    <r>
      <rPr>
        <sz val="11"/>
        <rFont val="宋体"/>
        <family val="0"/>
      </rPr>
      <t>十、对社会保障基金补助</t>
    </r>
  </si>
  <si>
    <r>
      <t xml:space="preserve">  </t>
    </r>
    <r>
      <rPr>
        <sz val="11"/>
        <rFont val="宋体"/>
        <family val="0"/>
      </rPr>
      <t>十一、债务利息及费用支出</t>
    </r>
  </si>
  <si>
    <r>
      <t xml:space="preserve">  </t>
    </r>
    <r>
      <rPr>
        <sz val="11"/>
        <rFont val="宋体"/>
        <family val="0"/>
      </rPr>
      <t>十二、债务还本支出</t>
    </r>
  </si>
  <si>
    <r>
      <t xml:space="preserve">  </t>
    </r>
    <r>
      <rPr>
        <sz val="11"/>
        <rFont val="宋体"/>
        <family val="0"/>
      </rPr>
      <t>十三、转移性支出</t>
    </r>
  </si>
  <si>
    <r>
      <t xml:space="preserve">  </t>
    </r>
    <r>
      <rPr>
        <sz val="11"/>
        <rFont val="宋体"/>
        <family val="0"/>
      </rPr>
      <t>十四、预备费及预留</t>
    </r>
  </si>
  <si>
    <r>
      <t xml:space="preserve">  </t>
    </r>
    <r>
      <rPr>
        <sz val="11"/>
        <rFont val="宋体"/>
        <family val="0"/>
      </rPr>
      <t>十五、其他支出</t>
    </r>
  </si>
  <si>
    <t>芮城县县本级2022年一般公共预算基本支出分经济科目表（草案）</t>
  </si>
  <si>
    <t>表十四</t>
  </si>
  <si>
    <t>部门预算经济科目名称</t>
  </si>
  <si>
    <r>
      <t>合</t>
    </r>
    <r>
      <rPr>
        <b/>
        <sz val="11"/>
        <rFont val="宋体"/>
        <family val="0"/>
      </rPr>
      <t xml:space="preserve">    </t>
    </r>
    <r>
      <rPr>
        <b/>
        <sz val="11"/>
        <rFont val="宋体"/>
        <family val="0"/>
      </rPr>
      <t>计</t>
    </r>
  </si>
  <si>
    <t>一、工资福利支出</t>
  </si>
  <si>
    <t>一、机关工资福利支出</t>
  </si>
  <si>
    <t>基本工资</t>
  </si>
  <si>
    <t>工资奖金津补贴</t>
  </si>
  <si>
    <t>津贴补贴</t>
  </si>
  <si>
    <t>社会保障缴费</t>
  </si>
  <si>
    <t>奖金</t>
  </si>
  <si>
    <t>住房公积金</t>
  </si>
  <si>
    <t>伙食补助费</t>
  </si>
  <si>
    <t>其他工资福利支出</t>
  </si>
  <si>
    <t>绩效工资</t>
  </si>
  <si>
    <t>二、机关商品和服务支出</t>
  </si>
  <si>
    <t>机关事业单位基本养老保险缴费</t>
  </si>
  <si>
    <t>办公经费</t>
  </si>
  <si>
    <t>职业年金缴费</t>
  </si>
  <si>
    <t>会议费</t>
  </si>
  <si>
    <t>职工基本医疗保险缴费</t>
  </si>
  <si>
    <t>培训费</t>
  </si>
  <si>
    <t>公务员医疗补助缴费</t>
  </si>
  <si>
    <t>专用材料购置费</t>
  </si>
  <si>
    <t>其他社会保障缴费</t>
  </si>
  <si>
    <t>委托业务费</t>
  </si>
  <si>
    <t>公务接待费</t>
  </si>
  <si>
    <t>医疗费</t>
  </si>
  <si>
    <t>因公出国（境）费用</t>
  </si>
  <si>
    <t>公务用车运行维护费</t>
  </si>
  <si>
    <t>二、商品和服务支出</t>
  </si>
  <si>
    <t>维修（护）费</t>
  </si>
  <si>
    <t>办公费</t>
  </si>
  <si>
    <t>其他商品和服务支出</t>
  </si>
  <si>
    <t>印刷费</t>
  </si>
  <si>
    <t>三、机关资本性支出</t>
  </si>
  <si>
    <t>咨询费</t>
  </si>
  <si>
    <t>房屋建筑物购建</t>
  </si>
  <si>
    <t>手续费</t>
  </si>
  <si>
    <t>基础设施建设</t>
  </si>
  <si>
    <t>水费</t>
  </si>
  <si>
    <t>土地征迁补偿和安置支出</t>
  </si>
  <si>
    <t>电费</t>
  </si>
  <si>
    <t>公务用车购置</t>
  </si>
  <si>
    <t>邮电费</t>
  </si>
  <si>
    <t>设备购置</t>
  </si>
  <si>
    <t>取暖费</t>
  </si>
  <si>
    <t>大型修缮</t>
  </si>
  <si>
    <t>物业管理费</t>
  </si>
  <si>
    <t>其他资本性支出</t>
  </si>
  <si>
    <t>差旅费</t>
  </si>
  <si>
    <t>四、对事业单位经常性补助</t>
  </si>
  <si>
    <t>工资福利支出</t>
  </si>
  <si>
    <t>商品和服务支出</t>
  </si>
  <si>
    <t>租赁费</t>
  </si>
  <si>
    <t>其他对事业单位补助</t>
  </si>
  <si>
    <t>五、对事业单位资本性补助</t>
  </si>
  <si>
    <t>资本性支出</t>
  </si>
  <si>
    <t>六、对个人和家庭的补助</t>
  </si>
  <si>
    <t>专用材料费</t>
  </si>
  <si>
    <t>社会福利和救助</t>
  </si>
  <si>
    <t>被装购置费</t>
  </si>
  <si>
    <t>助学金</t>
  </si>
  <si>
    <t>专用燃料费</t>
  </si>
  <si>
    <t>个人农业生产补贴</t>
  </si>
  <si>
    <t>劳务费</t>
  </si>
  <si>
    <t>离退休费</t>
  </si>
  <si>
    <t>其他对个人和家庭的补助支出</t>
  </si>
  <si>
    <t>工会经费</t>
  </si>
  <si>
    <t>福利费</t>
  </si>
  <si>
    <t>其他交通费用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</si>
  <si>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</si>
  <si>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</si>
  <si>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</si>
  <si>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</si>
  <si>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</si>
  <si>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</si>
  <si>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</si>
  <si>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</si>
  <si>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</si>
  <si>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四、资本性支出</t>
  </si>
  <si>
    <t>办公设备购置</t>
  </si>
  <si>
    <t>专用设备购置</t>
  </si>
  <si>
    <t>信息网络及软件购置更新</t>
  </si>
  <si>
    <t>其他交通工具购置</t>
  </si>
  <si>
    <t>芮城县县本级2022年一般公共预算项目支出分经济科目表（草案）</t>
  </si>
  <si>
    <t>表十五</t>
  </si>
  <si>
    <t>2021年预算数</t>
  </si>
  <si>
    <t>合    计</t>
  </si>
  <si>
    <t>七、对企业补助</t>
  </si>
  <si>
    <t>其他对企业补助</t>
  </si>
  <si>
    <t>八、对社会保障基金补助</t>
  </si>
  <si>
    <t>对社会保险基金补助</t>
  </si>
  <si>
    <t>九、债务利息及费用</t>
  </si>
  <si>
    <t>国内债务付息</t>
  </si>
  <si>
    <t>十、其他支出</t>
  </si>
  <si>
    <t>土地补偿</t>
  </si>
  <si>
    <t>五、对企业补助</t>
  </si>
  <si>
    <t>六、对社会保障基金补助</t>
  </si>
  <si>
    <t>七、债务利息及费用支出</t>
  </si>
  <si>
    <t>八、预备费及预留</t>
  </si>
  <si>
    <t>九、其他支出</t>
  </si>
  <si>
    <t>芮城县县本级2022年政府性基金预算收入（草案）</t>
  </si>
  <si>
    <t>表十六</t>
  </si>
  <si>
    <t>政府性基金预算收入合计</t>
  </si>
  <si>
    <t>一、城市公用事业附加收入</t>
  </si>
  <si>
    <t>二、国有土地收益基金收入</t>
  </si>
  <si>
    <t>三、农业土地开发资金收入</t>
  </si>
  <si>
    <t>四、国有土地使用权出让收入</t>
  </si>
  <si>
    <t>五、城市基础设施配套费收入</t>
  </si>
  <si>
    <t>六、 污水处理费收入</t>
  </si>
  <si>
    <t>七、公共租赁住房租金收入</t>
  </si>
  <si>
    <t>八、上年结余收入</t>
  </si>
  <si>
    <t>九、政府性基金转移支付收入</t>
  </si>
  <si>
    <t>十、地方政府专项债券转贷收入</t>
  </si>
  <si>
    <t>芮城县县本级2022年政府性基金预算支出（草案）</t>
  </si>
  <si>
    <t>表十七</t>
  </si>
  <si>
    <t>为2021年预算数%</t>
  </si>
  <si>
    <t>政府性基金预算支出合计</t>
  </si>
  <si>
    <t>一、社会保障和就业支出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</si>
  <si>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</si>
  <si>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</si>
  <si>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</si>
  <si>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</si>
  <si>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</si>
  <si>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</si>
  <si>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二、城乡社区支出</t>
  </si>
  <si>
    <t xml:space="preserve">    政府住房基金支出</t>
  </si>
  <si>
    <t xml:space="preserve">      廉租住房支出</t>
  </si>
  <si>
    <t xml:space="preserve">      公共租赁住房支出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</si>
  <si>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</si>
  <si>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</si>
  <si>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</si>
  <si>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</si>
  <si>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</si>
  <si>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</si>
  <si>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</si>
  <si>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支付破产或改制企业职工安置费</t>
  </si>
  <si>
    <t xml:space="preserve">      农业社会事业支出</t>
  </si>
  <si>
    <t xml:space="preserve">      农业农村生态环境支出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</si>
  <si>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</si>
  <si>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</si>
  <si>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</si>
  <si>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</si>
  <si>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</si>
  <si>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>　    土地开发支出</t>
  </si>
  <si>
    <t>　    其他国有土地收益基金支出</t>
  </si>
  <si>
    <t xml:space="preserve">    农业土地开发资金支出</t>
  </si>
  <si>
    <t xml:space="preserve">    新增建设用地有偿使用费安排的支出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</si>
  <si>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</si>
  <si>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</si>
  <si>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</si>
  <si>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城市基础设施配套费安排的支出</t>
  </si>
  <si>
    <t xml:space="preserve">      城市环境卫生</t>
  </si>
  <si>
    <t xml:space="preserve">      其他城市基础设施配套费安排的支出</t>
  </si>
  <si>
    <t xml:space="preserve">    污水处理费及对应专项债务收入安排的支出</t>
  </si>
  <si>
    <t xml:space="preserve">      污水处理设施建设和运营</t>
  </si>
  <si>
    <t>三、农林水支出</t>
  </si>
  <si>
    <t xml:space="preserve">     国家重大水利工程建设基金及对应专项债务收入安排的支出</t>
  </si>
  <si>
    <t xml:space="preserve">       大中型水库库区基金支出</t>
  </si>
  <si>
    <t xml:space="preserve">       地方重大水利工程</t>
  </si>
  <si>
    <t xml:space="preserve">       其他重大水利工程建设基金支出</t>
  </si>
  <si>
    <t>四、文化体育与传媒支出</t>
  </si>
  <si>
    <t xml:space="preserve">        资助国产影片放映</t>
  </si>
  <si>
    <t xml:space="preserve">        地方旅游开发项目补助</t>
  </si>
  <si>
    <t>五、资源勘探信息等支出</t>
  </si>
  <si>
    <t xml:space="preserve">    新型墙体材料专项基金支出</t>
  </si>
  <si>
    <t xml:space="preserve">      其他新型墙体材料专项基金支出</t>
  </si>
  <si>
    <t>六、其他支出</t>
  </si>
  <si>
    <t xml:space="preserve">    其他政府性基金支出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</si>
  <si>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</si>
  <si>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</si>
  <si>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</si>
  <si>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用于残疾人事业的彩票公益金支出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</si>
  <si>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</si>
  <si>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</si>
  <si>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用于文化事业的彩票公益金支出</t>
  </si>
  <si>
    <t xml:space="preserve">      用于其他社会公益事业的彩票公益金支出</t>
  </si>
  <si>
    <t xml:space="preserve">      用于城乡医疗救助的彩票公益金支出</t>
  </si>
  <si>
    <t>八、债务还本支出</t>
  </si>
  <si>
    <t xml:space="preserve">      国有土地使用权出让金债务还本支出</t>
  </si>
  <si>
    <t>九、债务付息支出</t>
  </si>
  <si>
    <t xml:space="preserve">      国有土地使用权出让金债务付息支出</t>
  </si>
  <si>
    <t>十、财政预留</t>
  </si>
  <si>
    <r>
      <t>芮城县县本级</t>
    </r>
    <r>
      <rPr>
        <b/>
        <sz val="22"/>
        <rFont val="Times New Roman"/>
        <family val="1"/>
      </rPr>
      <t>2022</t>
    </r>
    <r>
      <rPr>
        <b/>
        <sz val="22"/>
        <rFont val="宋体"/>
        <family val="0"/>
      </rPr>
      <t>年政府性基金转移支付表（草案）</t>
    </r>
  </si>
  <si>
    <t>金额</t>
  </si>
  <si>
    <t>社会保障和就业支出</t>
  </si>
  <si>
    <r>
      <t xml:space="preserve">    </t>
    </r>
    <r>
      <rPr>
        <sz val="16"/>
        <rFont val="宋体"/>
        <family val="0"/>
      </rPr>
      <t>大中型水库移民后期扶持基金支出</t>
    </r>
  </si>
  <si>
    <r>
      <t xml:space="preserve">      </t>
    </r>
    <r>
      <rPr>
        <sz val="16"/>
        <rFont val="宋体"/>
        <family val="0"/>
      </rPr>
      <t>移民补助</t>
    </r>
  </si>
  <si>
    <t>农林水支出</t>
  </si>
  <si>
    <r>
      <t xml:space="preserve">    </t>
    </r>
    <r>
      <rPr>
        <sz val="16"/>
        <rFont val="宋体"/>
        <family val="0"/>
      </rPr>
      <t>国家重大水利工程建设基金安排的支出</t>
    </r>
  </si>
  <si>
    <r>
      <t xml:space="preserve">      </t>
    </r>
    <r>
      <rPr>
        <sz val="16"/>
        <rFont val="宋体"/>
        <family val="0"/>
      </rPr>
      <t>其他重大水利工程建设基金支出</t>
    </r>
  </si>
  <si>
    <t>其他支出</t>
  </si>
  <si>
    <r>
      <t xml:space="preserve">    </t>
    </r>
    <r>
      <rPr>
        <sz val="16"/>
        <rFont val="宋体"/>
        <family val="0"/>
      </rPr>
      <t>彩票公益金安排的支出</t>
    </r>
  </si>
  <si>
    <r>
      <t xml:space="preserve">      </t>
    </r>
    <r>
      <rPr>
        <sz val="16"/>
        <rFont val="宋体"/>
        <family val="0"/>
      </rPr>
      <t>用于社会福利的彩票公益金支出</t>
    </r>
  </si>
  <si>
    <r>
      <t xml:space="preserve">      </t>
    </r>
    <r>
      <rPr>
        <sz val="16"/>
        <rFont val="宋体"/>
        <family val="0"/>
      </rPr>
      <t>用于残疾人事业的彩票公益金支出</t>
    </r>
  </si>
  <si>
    <r>
      <t xml:space="preserve">      </t>
    </r>
    <r>
      <rPr>
        <sz val="16"/>
        <rFont val="宋体"/>
        <family val="0"/>
      </rPr>
      <t>用于文化事业的彩票公益金支出</t>
    </r>
  </si>
  <si>
    <r>
      <t xml:space="preserve">      </t>
    </r>
    <r>
      <rPr>
        <sz val="16"/>
        <rFont val="宋体"/>
        <family val="0"/>
      </rPr>
      <t>用于城乡医疗救助的的彩票公益金支出</t>
    </r>
  </si>
  <si>
    <r>
      <t>合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计</t>
    </r>
  </si>
  <si>
    <t>芮城县县本级2022年社会保险基金预算收支（草案）</t>
  </si>
  <si>
    <t>表十八</t>
  </si>
  <si>
    <r>
      <t>项</t>
    </r>
    <r>
      <rPr>
        <b/>
        <sz val="11"/>
        <rFont val="宋体"/>
        <family val="0"/>
      </rPr>
      <t xml:space="preserve">  </t>
    </r>
    <r>
      <rPr>
        <b/>
        <sz val="11"/>
        <rFont val="宋体"/>
        <family val="0"/>
      </rPr>
      <t>目</t>
    </r>
  </si>
  <si>
    <r>
      <t>2021</t>
    </r>
    <r>
      <rPr>
        <b/>
        <sz val="11"/>
        <rFont val="宋体"/>
        <family val="0"/>
      </rPr>
      <t>年预算收入数</t>
    </r>
  </si>
  <si>
    <r>
      <t>2021</t>
    </r>
    <r>
      <rPr>
        <b/>
        <sz val="11"/>
        <rFont val="宋体"/>
        <family val="0"/>
      </rPr>
      <t>年预算支出数</t>
    </r>
  </si>
  <si>
    <t>本年收支结余</t>
  </si>
  <si>
    <t>累计结余</t>
  </si>
  <si>
    <r>
      <t xml:space="preserve">  1</t>
    </r>
    <r>
      <rPr>
        <sz val="11"/>
        <rFont val="宋体"/>
        <family val="0"/>
      </rPr>
      <t>、企业职工基本养老保险基金</t>
    </r>
  </si>
  <si>
    <r>
      <t xml:space="preserve">  2</t>
    </r>
    <r>
      <rPr>
        <sz val="11"/>
        <rFont val="宋体"/>
        <family val="0"/>
      </rPr>
      <t>、城乡居民基本养老保险基金</t>
    </r>
  </si>
  <si>
    <r>
      <t xml:space="preserve">  3</t>
    </r>
    <r>
      <rPr>
        <sz val="11"/>
        <rFont val="宋体"/>
        <family val="0"/>
      </rPr>
      <t>、机关事业单位基本养老保险基金</t>
    </r>
  </si>
  <si>
    <r>
      <t>合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计</t>
    </r>
  </si>
  <si>
    <r>
      <t>芮城县县本级</t>
    </r>
    <r>
      <rPr>
        <b/>
        <sz val="18"/>
        <rFont val="宋体"/>
        <family val="0"/>
      </rPr>
      <t>2022</t>
    </r>
    <r>
      <rPr>
        <b/>
        <sz val="18"/>
        <rFont val="宋体"/>
        <family val="0"/>
      </rPr>
      <t>年国有资本经营预算收支（草案）</t>
    </r>
  </si>
  <si>
    <t>表十九</t>
  </si>
  <si>
    <r>
      <t>收</t>
    </r>
    <r>
      <rPr>
        <b/>
        <sz val="11"/>
        <rFont val="宋体"/>
        <family val="0"/>
      </rPr>
      <t xml:space="preserve">          </t>
    </r>
    <r>
      <rPr>
        <b/>
        <sz val="11"/>
        <rFont val="宋体"/>
        <family val="0"/>
      </rPr>
      <t>入</t>
    </r>
  </si>
  <si>
    <r>
      <t>支</t>
    </r>
    <r>
      <rPr>
        <b/>
        <sz val="11"/>
        <rFont val="宋体"/>
        <family val="0"/>
      </rPr>
      <t xml:space="preserve">          </t>
    </r>
    <r>
      <rPr>
        <b/>
        <sz val="11"/>
        <rFont val="宋体"/>
        <family val="0"/>
      </rPr>
      <t>出</t>
    </r>
  </si>
  <si>
    <r>
      <t>项</t>
    </r>
    <r>
      <rPr>
        <b/>
        <sz val="11"/>
        <rFont val="宋体"/>
        <family val="0"/>
      </rPr>
      <t xml:space="preserve">        </t>
    </r>
    <r>
      <rPr>
        <b/>
        <sz val="11"/>
        <rFont val="宋体"/>
        <family val="0"/>
      </rPr>
      <t>目</t>
    </r>
  </si>
  <si>
    <t>行次</t>
  </si>
  <si>
    <r>
      <t>2021</t>
    </r>
    <r>
      <rPr>
        <b/>
        <sz val="11"/>
        <rFont val="宋体"/>
        <family val="0"/>
      </rPr>
      <t>年执行数</t>
    </r>
  </si>
  <si>
    <r>
      <t>2022</t>
    </r>
    <r>
      <rPr>
        <b/>
        <sz val="11"/>
        <rFont val="宋体"/>
        <family val="0"/>
      </rPr>
      <t>年预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算数</t>
    </r>
  </si>
  <si>
    <t>栏次</t>
  </si>
  <si>
    <t>一、利润收入</t>
  </si>
  <si>
    <t>一、解决历史遗留问题及改革成本支出</t>
  </si>
  <si>
    <t>2</t>
  </si>
  <si>
    <t>20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</si>
  <si>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</si>
  <si>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</si>
  <si>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</si>
  <si>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</si>
  <si>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</si>
  <si>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</si>
  <si>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五、国有资本经营预算转移支付收入</t>
  </si>
  <si>
    <t>14</t>
  </si>
  <si>
    <t>8</t>
  </si>
  <si>
    <t>五、调出资金</t>
  </si>
  <si>
    <t>六、其他国有资本经营预算收入</t>
  </si>
  <si>
    <t>六、国有资本经营预算转移支付支出</t>
  </si>
  <si>
    <t>七、其他国有资本经营预算支出</t>
  </si>
  <si>
    <t>本年收入合计</t>
  </si>
  <si>
    <t>本年支出合计</t>
  </si>
  <si>
    <t>上年结转</t>
  </si>
  <si>
    <t>12</t>
  </si>
  <si>
    <t>结转下年</t>
  </si>
  <si>
    <r>
      <t>收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入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总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计</t>
    </r>
  </si>
  <si>
    <r>
      <t>支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出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总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计</t>
    </r>
  </si>
  <si>
    <t>芮城县县本级2022年政府债务预算情况表（草案）</t>
  </si>
  <si>
    <t>表二十</t>
  </si>
  <si>
    <t>金额单位：万元</t>
  </si>
  <si>
    <t/>
  </si>
  <si>
    <t>一般债务限额</t>
  </si>
  <si>
    <t>一般债务余额</t>
  </si>
  <si>
    <t>专项债务限额</t>
  </si>
  <si>
    <t>专项债务余额</t>
  </si>
  <si>
    <t>债务限额合计</t>
  </si>
  <si>
    <t>债务余额合计</t>
  </si>
  <si>
    <t>芮城县县本级2022年“三公经费”公共预算财政拨款支出预算情况表</t>
  </si>
  <si>
    <r>
      <t>附表</t>
    </r>
    <r>
      <rPr>
        <sz val="11"/>
        <rFont val="宋体"/>
        <family val="0"/>
      </rPr>
      <t>1</t>
    </r>
  </si>
  <si>
    <t>“三公经费”支出</t>
  </si>
  <si>
    <t>因公出国（境）支出</t>
  </si>
  <si>
    <t>公务用车购置及运行维护费支出</t>
  </si>
  <si>
    <t>公务接待费支出</t>
  </si>
  <si>
    <t>小计</t>
  </si>
  <si>
    <t>1</t>
  </si>
  <si>
    <t>芮城县县本级2022年政府采购预算情况表</t>
  </si>
  <si>
    <t>附表2</t>
  </si>
  <si>
    <t>采购项目</t>
  </si>
  <si>
    <t>资金来源</t>
  </si>
  <si>
    <t>一般公共预算</t>
  </si>
  <si>
    <t>政府性基金预算</t>
  </si>
  <si>
    <t>财政专户预算</t>
  </si>
  <si>
    <t>其他资金</t>
  </si>
  <si>
    <t>服务类</t>
  </si>
  <si>
    <t>工程类</t>
  </si>
  <si>
    <t>货物类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</si>
</sst>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57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0"/>
      <name val="Times New Roman"/>
      <family val="1"/>
    </font>
    <font>
      <sz val="10"/>
      <name val="宋体"/>
      <family val="0"/>
    </font>
    <font>
      <b/>
      <sz val="12"/>
      <name val="Times New Roman"/>
      <family val="1"/>
    </font>
    <font>
      <b/>
      <sz val="22"/>
      <name val="宋体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6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sz val="20"/>
      <name val="方正黑体_GBK"/>
      <family val="0"/>
    </font>
    <font>
      <b/>
      <sz val="18"/>
      <name val="方正书宋_GBK"/>
      <family val="0"/>
    </font>
    <font>
      <sz val="20"/>
      <name val="Times New Roman"/>
      <family val="1"/>
    </font>
    <font>
      <sz val="12"/>
      <name val="黑体"/>
      <family val="3"/>
    </font>
    <font>
      <sz val="12"/>
      <color indexed="10"/>
      <name val="Times New Roman"/>
      <family val="1"/>
    </font>
    <font>
      <b/>
      <sz val="12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8"/>
      <name val="Calibri Light"/>
      <family val="0"/>
    </font>
    <font>
      <sz val="1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1"/>
      <color rgb="FF000000"/>
      <name val="Calibri"/>
      <family val="0"/>
    </font>
    <font>
      <b/>
      <sz val="12"/>
      <name val="Calibri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6" fillId="0" borderId="3" applyNumberFormat="0" applyFill="0" applyAlignment="0" applyProtection="0"/>
    <xf numFmtId="0" fontId="28" fillId="0" borderId="3" applyNumberFormat="0" applyFill="0" applyAlignment="0" applyProtection="0"/>
    <xf numFmtId="0" fontId="34" fillId="7" borderId="0" applyNumberFormat="0" applyBorder="0" applyAlignment="0" applyProtection="0"/>
    <xf numFmtId="0" fontId="31" fillId="0" borderId="4" applyNumberFormat="0" applyFill="0" applyAlignment="0" applyProtection="0"/>
    <xf numFmtId="0" fontId="34" fillId="3" borderId="0" applyNumberFormat="0" applyBorder="0" applyAlignment="0" applyProtection="0"/>
    <xf numFmtId="0" fontId="35" fillId="2" borderId="5" applyNumberFormat="0" applyAlignment="0" applyProtection="0"/>
    <xf numFmtId="0" fontId="41" fillId="2" borderId="1" applyNumberFormat="0" applyAlignment="0" applyProtection="0"/>
    <xf numFmtId="0" fontId="27" fillId="8" borderId="6" applyNumberFormat="0" applyAlignment="0" applyProtection="0"/>
    <xf numFmtId="0" fontId="4" fillId="9" borderId="0" applyNumberFormat="0" applyBorder="0" applyAlignment="0" applyProtection="0"/>
    <xf numFmtId="0" fontId="34" fillId="10" borderId="0" applyNumberFormat="0" applyBorder="0" applyAlignment="0" applyProtection="0"/>
    <xf numFmtId="0" fontId="42" fillId="0" borderId="7" applyNumberFormat="0" applyFill="0" applyAlignment="0" applyProtection="0"/>
    <xf numFmtId="0" fontId="6" fillId="0" borderId="8" applyNumberFormat="0" applyFill="0" applyAlignment="0" applyProtection="0"/>
    <xf numFmtId="0" fontId="43" fillId="9" borderId="0" applyNumberFormat="0" applyBorder="0" applyAlignment="0" applyProtection="0"/>
    <xf numFmtId="0" fontId="39" fillId="11" borderId="0" applyNumberFormat="0" applyBorder="0" applyAlignment="0" applyProtection="0"/>
    <xf numFmtId="0" fontId="4" fillId="12" borderId="0" applyNumberFormat="0" applyBorder="0" applyAlignment="0" applyProtection="0"/>
    <xf numFmtId="0" fontId="3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/>
      <protection/>
    </xf>
    <xf numFmtId="0" fontId="4" fillId="3" borderId="0" applyNumberFormat="0" applyBorder="0" applyAlignment="0" applyProtection="0"/>
    <xf numFmtId="0" fontId="34" fillId="8" borderId="0" applyNumberFormat="0" applyBorder="0" applyAlignment="0" applyProtection="0"/>
    <xf numFmtId="0" fontId="3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34" fillId="16" borderId="0" applyNumberFormat="0" applyBorder="0" applyAlignment="0" applyProtection="0"/>
    <xf numFmtId="0" fontId="4" fillId="12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4" fillId="4" borderId="0" applyNumberFormat="0" applyBorder="0" applyAlignment="0" applyProtection="0"/>
    <xf numFmtId="0" fontId="34" fillId="4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Protection="0">
      <alignment/>
    </xf>
  </cellStyleXfs>
  <cellXfs count="208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center"/>
    </xf>
    <xf numFmtId="0" fontId="47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6" fillId="0" borderId="14" xfId="0" applyFont="1" applyBorder="1" applyAlignment="1">
      <alignment horizontal="left" vertical="center"/>
    </xf>
    <xf numFmtId="176" fontId="46" fillId="0" borderId="16" xfId="0" applyNumberFormat="1" applyFont="1" applyBorder="1" applyAlignment="1">
      <alignment horizontal="center" vertical="center"/>
    </xf>
    <xf numFmtId="176" fontId="46" fillId="0" borderId="14" xfId="0" applyNumberFormat="1" applyFont="1" applyBorder="1" applyAlignment="1">
      <alignment horizontal="center" vertical="center"/>
    </xf>
    <xf numFmtId="0" fontId="46" fillId="0" borderId="14" xfId="0" applyFont="1" applyFill="1" applyBorder="1" applyAlignment="1">
      <alignment horizontal="left" vertical="center"/>
    </xf>
    <xf numFmtId="176" fontId="46" fillId="0" borderId="16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8" fillId="0" borderId="14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8" fillId="0" borderId="0" xfId="0" applyFont="1" applyBorder="1" applyAlignment="1">
      <alignment horizontal="right" vertical="center"/>
    </xf>
    <xf numFmtId="0" fontId="49" fillId="2" borderId="14" xfId="0" applyFont="1" applyFill="1" applyBorder="1" applyAlignment="1">
      <alignment horizontal="center" vertical="center" wrapText="1" shrinkToFit="1"/>
    </xf>
    <xf numFmtId="0" fontId="48" fillId="2" borderId="14" xfId="0" applyFont="1" applyFill="1" applyBorder="1" applyAlignment="1">
      <alignment horizontal="center" vertical="center" wrapText="1" shrinkToFit="1"/>
    </xf>
    <xf numFmtId="176" fontId="46" fillId="0" borderId="14" xfId="0" applyNumberFormat="1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9" fontId="0" fillId="0" borderId="0" xfId="25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53" applyFont="1" applyFill="1" applyAlignment="1">
      <alignment vertical="center"/>
      <protection/>
    </xf>
    <xf numFmtId="0" fontId="2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 shrinkToFit="1"/>
    </xf>
    <xf numFmtId="0" fontId="4" fillId="4" borderId="15" xfId="0" applyFont="1" applyFill="1" applyBorder="1" applyAlignment="1">
      <alignment horizontal="center" vertical="center" wrapText="1" shrinkToFit="1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46" fillId="0" borderId="14" xfId="0" applyNumberFormat="1" applyFont="1" applyBorder="1" applyAlignment="1">
      <alignment horizontal="center" vertical="center" wrapText="1"/>
    </xf>
    <xf numFmtId="0" fontId="46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0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vertical="center" wrapText="1"/>
    </xf>
    <xf numFmtId="49" fontId="46" fillId="0" borderId="14" xfId="0" applyNumberFormat="1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4" xfId="0" applyFont="1" applyBorder="1" applyAlignment="1">
      <alignment wrapText="1"/>
    </xf>
    <xf numFmtId="49" fontId="47" fillId="0" borderId="14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6" fillId="0" borderId="16" xfId="0" applyFont="1" applyBorder="1" applyAlignment="1">
      <alignment horizontal="left" vertical="center"/>
    </xf>
    <xf numFmtId="0" fontId="46" fillId="0" borderId="14" xfId="0" applyNumberFormat="1" applyFont="1" applyFill="1" applyBorder="1" applyAlignment="1">
      <alignment horizontal="right" vertical="center"/>
    </xf>
    <xf numFmtId="0" fontId="46" fillId="0" borderId="16" xfId="0" applyNumberFormat="1" applyFont="1" applyFill="1" applyBorder="1" applyAlignment="1">
      <alignment horizontal="right" vertical="center"/>
    </xf>
    <xf numFmtId="0" fontId="46" fillId="0" borderId="14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3" fontId="18" fillId="2" borderId="14" xfId="0" applyNumberFormat="1" applyFont="1" applyFill="1" applyBorder="1" applyAlignment="1" applyProtection="1">
      <alignment vertical="center"/>
      <protection/>
    </xf>
    <xf numFmtId="0" fontId="19" fillId="2" borderId="14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3" fontId="19" fillId="2" borderId="14" xfId="0" applyNumberFormat="1" applyFont="1" applyFill="1" applyBorder="1" applyAlignment="1" applyProtection="1">
      <alignment vertical="center"/>
      <protection/>
    </xf>
    <xf numFmtId="0" fontId="17" fillId="2" borderId="14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53" applyFont="1" applyFill="1" applyAlignment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6" fillId="0" borderId="0" xfId="53" applyFont="1" applyFill="1" applyAlignment="1">
      <alignment vertical="center" wrapText="1"/>
      <protection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4" xfId="53" applyFont="1" applyFill="1" applyBorder="1" applyAlignment="1">
      <alignment horizontal="center" vertical="center" wrapText="1"/>
      <protection/>
    </xf>
    <xf numFmtId="0" fontId="47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right" vertical="center" wrapText="1"/>
    </xf>
    <xf numFmtId="176" fontId="47" fillId="0" borderId="14" xfId="0" applyNumberFormat="1" applyFont="1" applyFill="1" applyBorder="1" applyAlignment="1">
      <alignment horizontal="right" vertical="center" wrapText="1"/>
    </xf>
    <xf numFmtId="0" fontId="46" fillId="0" borderId="14" xfId="0" applyFont="1" applyFill="1" applyBorder="1" applyAlignment="1">
      <alignment vertical="center" wrapText="1"/>
    </xf>
    <xf numFmtId="3" fontId="47" fillId="0" borderId="14" xfId="0" applyNumberFormat="1" applyFont="1" applyFill="1" applyBorder="1" applyAlignment="1" applyProtection="1">
      <alignment vertical="center" wrapText="1"/>
      <protection/>
    </xf>
    <xf numFmtId="0" fontId="47" fillId="0" borderId="14" xfId="0" applyFont="1" applyFill="1" applyBorder="1" applyAlignment="1">
      <alignment vertical="center" wrapText="1"/>
    </xf>
    <xf numFmtId="3" fontId="46" fillId="0" borderId="14" xfId="0" applyNumberFormat="1" applyFont="1" applyFill="1" applyBorder="1" applyAlignment="1" applyProtection="1">
      <alignment horizontal="left" vertical="center" wrapText="1"/>
      <protection/>
    </xf>
    <xf numFmtId="0" fontId="46" fillId="0" borderId="14" xfId="0" applyFont="1" applyFill="1" applyBorder="1" applyAlignment="1">
      <alignment horizontal="right" vertical="center" wrapText="1"/>
    </xf>
    <xf numFmtId="176" fontId="46" fillId="0" borderId="14" xfId="0" applyNumberFormat="1" applyFont="1" applyFill="1" applyBorder="1" applyAlignment="1">
      <alignment horizontal="right" vertical="center" wrapText="1"/>
    </xf>
    <xf numFmtId="0" fontId="46" fillId="0" borderId="14" xfId="0" applyFont="1" applyFill="1" applyBorder="1" applyAlignment="1">
      <alignment vertical="center"/>
    </xf>
    <xf numFmtId="176" fontId="46" fillId="0" borderId="14" xfId="0" applyNumberFormat="1" applyFont="1" applyFill="1" applyBorder="1" applyAlignment="1">
      <alignment horizontal="right" vertical="center" wrapText="1"/>
    </xf>
    <xf numFmtId="0" fontId="46" fillId="0" borderId="14" xfId="0" applyFont="1" applyFill="1" applyBorder="1" applyAlignment="1">
      <alignment vertical="center" wrapText="1"/>
    </xf>
    <xf numFmtId="0" fontId="46" fillId="0" borderId="14" xfId="0" applyFont="1" applyFill="1" applyBorder="1" applyAlignment="1">
      <alignment horizontal="left" vertical="center" wrapText="1"/>
    </xf>
    <xf numFmtId="3" fontId="46" fillId="0" borderId="14" xfId="0" applyNumberFormat="1" applyFont="1" applyFill="1" applyBorder="1" applyAlignment="1" applyProtection="1">
      <alignment vertical="center" wrapText="1"/>
      <protection/>
    </xf>
    <xf numFmtId="0" fontId="46" fillId="0" borderId="14" xfId="0" applyFont="1" applyFill="1" applyBorder="1" applyAlignment="1">
      <alignment vertical="center"/>
    </xf>
    <xf numFmtId="0" fontId="46" fillId="0" borderId="14" xfId="53" applyFont="1" applyFill="1" applyBorder="1" applyAlignment="1">
      <alignment horizontal="right" vertical="center" wrapText="1"/>
      <protection/>
    </xf>
    <xf numFmtId="0" fontId="46" fillId="0" borderId="14" xfId="0" applyFont="1" applyFill="1" applyBorder="1" applyAlignment="1">
      <alignment horizontal="left" vertical="center" wrapText="1"/>
    </xf>
    <xf numFmtId="3" fontId="47" fillId="0" borderId="14" xfId="0" applyNumberFormat="1" applyFont="1" applyFill="1" applyBorder="1" applyAlignment="1" applyProtection="1">
      <alignment horizontal="left" vertical="center" wrapText="1"/>
      <protection/>
    </xf>
    <xf numFmtId="0" fontId="47" fillId="0" borderId="14" xfId="0" applyFont="1" applyFill="1" applyBorder="1" applyAlignment="1">
      <alignment/>
    </xf>
    <xf numFmtId="0" fontId="46" fillId="0" borderId="14" xfId="0" applyFont="1" applyFill="1" applyBorder="1" applyAlignment="1">
      <alignment/>
    </xf>
    <xf numFmtId="0" fontId="46" fillId="0" borderId="14" xfId="0" applyFont="1" applyFill="1" applyBorder="1" applyAlignment="1">
      <alignment/>
    </xf>
    <xf numFmtId="0" fontId="47" fillId="0" borderId="14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right" wrapText="1"/>
    </xf>
    <xf numFmtId="0" fontId="46" fillId="0" borderId="14" xfId="0" applyFont="1" applyFill="1" applyBorder="1" applyAlignment="1">
      <alignment horizontal="right" vertical="center" wrapText="1"/>
    </xf>
    <xf numFmtId="0" fontId="47" fillId="0" borderId="14" xfId="53" applyFont="1" applyFill="1" applyBorder="1" applyAlignment="1">
      <alignment vertical="center" wrapText="1"/>
      <protection/>
    </xf>
    <xf numFmtId="176" fontId="0" fillId="0" borderId="0" xfId="0" applyNumberFormat="1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176" fontId="46" fillId="0" borderId="0" xfId="0" applyNumberFormat="1" applyFont="1" applyFill="1" applyAlignment="1">
      <alignment horizontal="center" vertical="center"/>
    </xf>
    <xf numFmtId="0" fontId="47" fillId="0" borderId="14" xfId="0" applyNumberFormat="1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176" fontId="47" fillId="0" borderId="14" xfId="0" applyNumberFormat="1" applyFont="1" applyFill="1" applyBorder="1" applyAlignment="1">
      <alignment horizontal="center" vertical="center" wrapText="1"/>
    </xf>
    <xf numFmtId="0" fontId="46" fillId="0" borderId="14" xfId="0" applyNumberFormat="1" applyFont="1" applyFill="1" applyBorder="1" applyAlignment="1" applyProtection="1">
      <alignment horizontal="left" vertical="center"/>
      <protection/>
    </xf>
    <xf numFmtId="3" fontId="46" fillId="0" borderId="14" xfId="0" applyNumberFormat="1" applyFont="1" applyFill="1" applyBorder="1" applyAlignment="1" applyProtection="1">
      <alignment vertical="center"/>
      <protection/>
    </xf>
    <xf numFmtId="0" fontId="52" fillId="0" borderId="14" xfId="0" applyFont="1" applyFill="1" applyBorder="1" applyAlignment="1">
      <alignment vertical="center"/>
    </xf>
    <xf numFmtId="0" fontId="46" fillId="0" borderId="14" xfId="0" applyNumberFormat="1" applyFont="1" applyFill="1" applyBorder="1" applyAlignment="1" applyProtection="1">
      <alignment horizontal="center" vertical="center"/>
      <protection/>
    </xf>
    <xf numFmtId="0" fontId="52" fillId="0" borderId="14" xfId="0" applyFont="1" applyFill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1" fontId="46" fillId="0" borderId="14" xfId="0" applyNumberFormat="1" applyFont="1" applyFill="1" applyBorder="1" applyAlignment="1" applyProtection="1">
      <alignment vertical="center"/>
      <protection locked="0"/>
    </xf>
    <xf numFmtId="0" fontId="46" fillId="0" borderId="14" xfId="0" applyFont="1" applyFill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176" fontId="11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right" vertical="center"/>
    </xf>
    <xf numFmtId="0" fontId="47" fillId="0" borderId="14" xfId="0" applyFont="1" applyFill="1" applyBorder="1" applyAlignment="1">
      <alignment horizontal="center" vertical="center"/>
    </xf>
    <xf numFmtId="177" fontId="47" fillId="0" borderId="14" xfId="0" applyNumberFormat="1" applyFont="1" applyFill="1" applyBorder="1" applyAlignment="1">
      <alignment horizontal="center" vertical="center" wrapText="1"/>
    </xf>
    <xf numFmtId="177" fontId="47" fillId="0" borderId="14" xfId="0" applyNumberFormat="1" applyFont="1" applyFill="1" applyBorder="1" applyAlignment="1">
      <alignment horizontal="center" vertical="center"/>
    </xf>
    <xf numFmtId="176" fontId="47" fillId="0" borderId="14" xfId="0" applyNumberFormat="1" applyFont="1" applyFill="1" applyBorder="1" applyAlignment="1">
      <alignment horizontal="center" vertical="center"/>
    </xf>
    <xf numFmtId="177" fontId="46" fillId="0" borderId="14" xfId="0" applyNumberFormat="1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7" fillId="0" borderId="16" xfId="0" applyNumberFormat="1" applyFont="1" applyFill="1" applyBorder="1" applyAlignment="1">
      <alignment horizontal="center" vertical="center"/>
    </xf>
    <xf numFmtId="176" fontId="47" fillId="0" borderId="1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177" fontId="47" fillId="0" borderId="14" xfId="0" applyNumberFormat="1" applyFont="1" applyFill="1" applyBorder="1" applyAlignment="1">
      <alignment horizontal="right" vertical="center"/>
    </xf>
    <xf numFmtId="0" fontId="47" fillId="0" borderId="14" xfId="0" applyFont="1" applyBorder="1" applyAlignment="1">
      <alignment vertical="center"/>
    </xf>
    <xf numFmtId="177" fontId="46" fillId="0" borderId="20" xfId="0" applyNumberFormat="1" applyFont="1" applyFill="1" applyBorder="1" applyAlignment="1">
      <alignment vertical="center"/>
    </xf>
    <xf numFmtId="177" fontId="46" fillId="0" borderId="14" xfId="0" applyNumberFormat="1" applyFont="1" applyBorder="1" applyAlignment="1">
      <alignment vertical="center"/>
    </xf>
    <xf numFmtId="177" fontId="46" fillId="0" borderId="14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23" fillId="0" borderId="0" xfId="0" applyFont="1" applyFill="1" applyAlignment="1" applyProtection="1">
      <alignment vertical="center"/>
      <protection locked="0"/>
    </xf>
    <xf numFmtId="0" fontId="50" fillId="0" borderId="0" xfId="0" applyFont="1" applyFill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vertical="center"/>
      <protection locked="0"/>
    </xf>
    <xf numFmtId="0" fontId="46" fillId="0" borderId="0" xfId="0" applyFont="1" applyFill="1" applyBorder="1" applyAlignment="1" applyProtection="1">
      <alignment horizontal="right" vertical="center"/>
      <protection locked="0"/>
    </xf>
    <xf numFmtId="0" fontId="53" fillId="0" borderId="0" xfId="0" applyFont="1" applyFill="1" applyAlignment="1" applyProtection="1">
      <alignment vertical="center"/>
      <protection locked="0"/>
    </xf>
    <xf numFmtId="0" fontId="46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7" fillId="0" borderId="14" xfId="0" applyFont="1" applyBorder="1" applyAlignment="1">
      <alignment horizontal="center" vertical="center"/>
    </xf>
    <xf numFmtId="0" fontId="47" fillId="0" borderId="14" xfId="0" applyNumberFormat="1" applyFont="1" applyFill="1" applyBorder="1" applyAlignment="1" applyProtection="1">
      <alignment vertical="center"/>
      <protection/>
    </xf>
    <xf numFmtId="0" fontId="46" fillId="0" borderId="14" xfId="0" applyNumberFormat="1" applyFont="1" applyFill="1" applyBorder="1" applyAlignment="1" applyProtection="1">
      <alignment horizontal="right" vertical="center"/>
      <protection/>
    </xf>
    <xf numFmtId="0" fontId="46" fillId="0" borderId="14" xfId="0" applyNumberFormat="1" applyFont="1" applyFill="1" applyBorder="1" applyAlignment="1" applyProtection="1">
      <alignment vertical="center"/>
      <protection/>
    </xf>
    <xf numFmtId="0" fontId="4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Border="1" applyAlignment="1" applyProtection="1">
      <alignment horizontal="left" vertical="center" wrapText="1"/>
      <protection locked="0"/>
    </xf>
    <xf numFmtId="177" fontId="49" fillId="0" borderId="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53" fillId="0" borderId="14" xfId="0" applyFont="1" applyFill="1" applyBorder="1" applyAlignment="1" applyProtection="1">
      <alignment vertical="center"/>
      <protection locked="0"/>
    </xf>
    <xf numFmtId="0" fontId="53" fillId="0" borderId="14" xfId="0" applyFont="1" applyFill="1" applyBorder="1" applyAlignment="1">
      <alignment vertical="center"/>
    </xf>
    <xf numFmtId="0" fontId="53" fillId="0" borderId="14" xfId="0" applyFont="1" applyFill="1" applyBorder="1" applyAlignment="1" applyProtection="1">
      <alignment/>
      <protection locked="0"/>
    </xf>
    <xf numFmtId="0" fontId="46" fillId="0" borderId="14" xfId="0" applyFont="1" applyFill="1" applyBorder="1" applyAlignment="1" applyProtection="1">
      <alignment vertical="center"/>
      <protection locked="0"/>
    </xf>
    <xf numFmtId="0" fontId="46" fillId="0" borderId="14" xfId="0" applyFont="1" applyFill="1" applyBorder="1" applyAlignment="1" applyProtection="1">
      <alignment/>
      <protection locked="0"/>
    </xf>
    <xf numFmtId="178" fontId="46" fillId="0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Fill="1" applyBorder="1" applyAlignment="1">
      <alignment horizontal="center" vertical="center" wrapText="1"/>
    </xf>
    <xf numFmtId="0" fontId="53" fillId="0" borderId="14" xfId="25" applyNumberFormat="1" applyFont="1" applyFill="1" applyBorder="1" applyAlignment="1" applyProtection="1">
      <alignment vertical="center"/>
      <protection locked="0"/>
    </xf>
    <xf numFmtId="10" fontId="53" fillId="0" borderId="14" xfId="25" applyNumberFormat="1" applyFont="1" applyFill="1" applyBorder="1" applyAlignment="1" applyProtection="1">
      <alignment vertical="center"/>
      <protection locked="0"/>
    </xf>
    <xf numFmtId="10" fontId="53" fillId="0" borderId="14" xfId="25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47" fillId="0" borderId="14" xfId="0" applyFont="1" applyFill="1" applyBorder="1" applyAlignment="1" applyProtection="1">
      <alignment horizontal="center" vertical="center"/>
      <protection locked="0"/>
    </xf>
    <xf numFmtId="0" fontId="47" fillId="0" borderId="22" xfId="0" applyFont="1" applyFill="1" applyBorder="1" applyAlignment="1">
      <alignment horizontal="center" vertical="center"/>
    </xf>
    <xf numFmtId="0" fontId="47" fillId="0" borderId="22" xfId="0" applyFont="1" applyFill="1" applyBorder="1" applyAlignment="1" applyProtection="1">
      <alignment horizontal="center" vertical="center"/>
      <protection locked="0"/>
    </xf>
    <xf numFmtId="0" fontId="55" fillId="0" borderId="14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right" vertical="center"/>
    </xf>
    <xf numFmtId="0" fontId="47" fillId="0" borderId="14" xfId="0" applyNumberFormat="1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176" fontId="46" fillId="0" borderId="14" xfId="0" applyNumberFormat="1" applyFont="1" applyFill="1" applyBorder="1" applyAlignment="1">
      <alignment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1年各县结算单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?鹎%U龡&amp;H?_x0008__x001C__x001C_?_x0007__x0001__x0001_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食药局部门预算2016" xfId="65"/>
    <cellStyle name="样式 1" xfId="66"/>
    <cellStyle name="常规 2" xfId="67"/>
    <cellStyle name="常规 3" xfId="68"/>
    <cellStyle name="常规 5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472;&#38026;\2022&#24180;&#36164;&#26009;\2022&#21360;&#21047;&#21378;\2022&#24180;&#39044;&#31639;&#21360;&#21047;\&#21151;&#33021;&#20998;&#31867;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  <sheetName val="经建"/>
      <sheetName val="社保"/>
      <sheetName val="城建"/>
      <sheetName val="乡镇"/>
      <sheetName val="农财"/>
      <sheetName val="行财"/>
      <sheetName val="文教"/>
      <sheetName val="最终"/>
      <sheetName val="表9"/>
    </sheetNames>
    <sheetDataSet>
      <sheetData sheetId="1">
        <row r="27">
          <cell r="C27">
            <v>193</v>
          </cell>
        </row>
        <row r="35">
          <cell r="C35">
            <v>84</v>
          </cell>
        </row>
        <row r="36">
          <cell r="C36">
            <v>179</v>
          </cell>
        </row>
        <row r="38">
          <cell r="C38">
            <v>192</v>
          </cell>
        </row>
        <row r="39">
          <cell r="C39">
            <v>6</v>
          </cell>
        </row>
        <row r="45">
          <cell r="C45">
            <v>2</v>
          </cell>
        </row>
        <row r="46">
          <cell r="C46">
            <v>223</v>
          </cell>
        </row>
        <row r="47">
          <cell r="C47">
            <v>35</v>
          </cell>
        </row>
        <row r="164">
          <cell r="C164">
            <v>130</v>
          </cell>
          <cell r="D164">
            <v>1</v>
          </cell>
        </row>
        <row r="417">
          <cell r="C417">
            <v>131</v>
          </cell>
        </row>
        <row r="420">
          <cell r="C420">
            <v>37</v>
          </cell>
        </row>
        <row r="445">
          <cell r="C445">
            <v>2210</v>
          </cell>
        </row>
        <row r="537">
          <cell r="C537">
            <v>321</v>
          </cell>
        </row>
        <row r="538">
          <cell r="C538">
            <v>143</v>
          </cell>
        </row>
        <row r="672">
          <cell r="C672">
            <v>33</v>
          </cell>
        </row>
        <row r="673">
          <cell r="C673">
            <v>101</v>
          </cell>
        </row>
        <row r="714">
          <cell r="C714">
            <v>1075</v>
          </cell>
          <cell r="E714">
            <v>346</v>
          </cell>
        </row>
        <row r="757">
          <cell r="C757">
            <v>50</v>
          </cell>
        </row>
        <row r="763">
          <cell r="C763">
            <v>141</v>
          </cell>
        </row>
        <row r="769">
          <cell r="C769">
            <v>52</v>
          </cell>
        </row>
        <row r="813">
          <cell r="C813">
            <v>481</v>
          </cell>
        </row>
        <row r="904">
          <cell r="C904">
            <v>95</v>
          </cell>
        </row>
        <row r="905">
          <cell r="C905">
            <v>33</v>
          </cell>
        </row>
        <row r="907">
          <cell r="H907">
            <v>1237</v>
          </cell>
        </row>
        <row r="908">
          <cell r="C908">
            <v>61</v>
          </cell>
          <cell r="H908">
            <v>518</v>
          </cell>
        </row>
        <row r="912">
          <cell r="H912">
            <v>94</v>
          </cell>
        </row>
        <row r="925">
          <cell r="C925">
            <v>1208</v>
          </cell>
        </row>
        <row r="945">
          <cell r="C945">
            <v>212</v>
          </cell>
        </row>
        <row r="1017">
          <cell r="C1017">
            <v>155</v>
          </cell>
        </row>
        <row r="1021">
          <cell r="D1021">
            <v>565</v>
          </cell>
        </row>
        <row r="1023">
          <cell r="C1023">
            <v>64</v>
          </cell>
        </row>
        <row r="1133">
          <cell r="C1133">
            <v>0</v>
          </cell>
          <cell r="E1133">
            <v>0</v>
          </cell>
          <cell r="F1133">
            <v>0</v>
          </cell>
        </row>
        <row r="1147">
          <cell r="C1147">
            <v>241</v>
          </cell>
        </row>
        <row r="1157">
          <cell r="C1157">
            <v>364</v>
          </cell>
        </row>
        <row r="1172">
          <cell r="C1172">
            <v>149</v>
          </cell>
        </row>
        <row r="1188">
          <cell r="D1188">
            <v>18</v>
          </cell>
        </row>
        <row r="1200">
          <cell r="C1200">
            <v>104</v>
          </cell>
        </row>
        <row r="1201">
          <cell r="C1201">
            <v>3</v>
          </cell>
        </row>
        <row r="1202">
          <cell r="C1202">
            <v>3</v>
          </cell>
        </row>
        <row r="1203">
          <cell r="C1203">
            <v>94</v>
          </cell>
        </row>
        <row r="1205">
          <cell r="C1205">
            <v>50</v>
          </cell>
        </row>
        <row r="1208">
          <cell r="C1208">
            <v>50</v>
          </cell>
        </row>
        <row r="1209">
          <cell r="C1209">
            <v>119</v>
          </cell>
        </row>
        <row r="1210">
          <cell r="C1210">
            <v>30</v>
          </cell>
        </row>
        <row r="1249">
          <cell r="C1249">
            <v>20</v>
          </cell>
          <cell r="E1249">
            <v>713</v>
          </cell>
        </row>
        <row r="1252">
          <cell r="E1252">
            <v>52</v>
          </cell>
        </row>
      </sheetData>
      <sheetData sheetId="2">
        <row r="478">
          <cell r="C478">
            <v>94</v>
          </cell>
          <cell r="H478">
            <v>41</v>
          </cell>
        </row>
        <row r="481">
          <cell r="C481">
            <v>3</v>
          </cell>
        </row>
        <row r="505">
          <cell r="C505">
            <v>952</v>
          </cell>
        </row>
        <row r="506">
          <cell r="C506">
            <v>261</v>
          </cell>
        </row>
        <row r="509">
          <cell r="C509">
            <v>5</v>
          </cell>
        </row>
        <row r="510">
          <cell r="C510">
            <v>1</v>
          </cell>
        </row>
        <row r="514">
          <cell r="C514">
            <v>4</v>
          </cell>
        </row>
        <row r="522">
          <cell r="C522">
            <v>48</v>
          </cell>
        </row>
        <row r="524">
          <cell r="C524">
            <v>265</v>
          </cell>
        </row>
        <row r="525">
          <cell r="C525">
            <v>80</v>
          </cell>
        </row>
        <row r="528">
          <cell r="C528">
            <v>5</v>
          </cell>
        </row>
        <row r="529">
          <cell r="C529">
            <v>2</v>
          </cell>
        </row>
        <row r="530">
          <cell r="C530">
            <v>28</v>
          </cell>
        </row>
        <row r="536">
          <cell r="C536">
            <v>586</v>
          </cell>
        </row>
        <row r="537">
          <cell r="C537">
            <v>1064</v>
          </cell>
        </row>
        <row r="538">
          <cell r="C538">
            <v>171</v>
          </cell>
        </row>
        <row r="539">
          <cell r="C539">
            <v>8100</v>
          </cell>
          <cell r="H539">
            <v>2726</v>
          </cell>
        </row>
        <row r="541">
          <cell r="C541">
            <v>96</v>
          </cell>
        </row>
        <row r="555">
          <cell r="C555">
            <v>220</v>
          </cell>
          <cell r="E555">
            <v>6</v>
          </cell>
          <cell r="H555">
            <v>642</v>
          </cell>
        </row>
        <row r="557">
          <cell r="C557">
            <v>44</v>
          </cell>
        </row>
        <row r="559">
          <cell r="H559">
            <v>299</v>
          </cell>
        </row>
        <row r="560">
          <cell r="C560">
            <v>17</v>
          </cell>
          <cell r="E560">
            <v>77</v>
          </cell>
          <cell r="H560">
            <v>5</v>
          </cell>
        </row>
        <row r="561">
          <cell r="C561">
            <v>878</v>
          </cell>
          <cell r="H561">
            <v>22</v>
          </cell>
        </row>
        <row r="563">
          <cell r="C563">
            <v>260</v>
          </cell>
          <cell r="D563">
            <v>50</v>
          </cell>
          <cell r="E563">
            <v>260</v>
          </cell>
          <cell r="H563">
            <v>1916</v>
          </cell>
        </row>
        <row r="565">
          <cell r="E565">
            <v>63</v>
          </cell>
        </row>
        <row r="566">
          <cell r="E566">
            <v>31</v>
          </cell>
        </row>
        <row r="567">
          <cell r="E567">
            <v>2</v>
          </cell>
        </row>
        <row r="568">
          <cell r="C568">
            <v>5</v>
          </cell>
        </row>
        <row r="569">
          <cell r="C569">
            <v>4</v>
          </cell>
        </row>
        <row r="570">
          <cell r="C570">
            <v>454</v>
          </cell>
          <cell r="E570">
            <v>9</v>
          </cell>
        </row>
        <row r="572">
          <cell r="C572">
            <v>27</v>
          </cell>
        </row>
        <row r="573">
          <cell r="C573">
            <v>178</v>
          </cell>
        </row>
        <row r="577">
          <cell r="E577">
            <v>376</v>
          </cell>
        </row>
        <row r="580">
          <cell r="C580">
            <v>138</v>
          </cell>
        </row>
        <row r="581">
          <cell r="C581">
            <v>13</v>
          </cell>
        </row>
        <row r="583">
          <cell r="C583">
            <v>29</v>
          </cell>
          <cell r="H583">
            <v>28</v>
          </cell>
        </row>
        <row r="584">
          <cell r="E584">
            <v>1</v>
          </cell>
        </row>
        <row r="586">
          <cell r="C586">
            <v>396</v>
          </cell>
          <cell r="H586">
            <v>419</v>
          </cell>
        </row>
        <row r="587">
          <cell r="C587">
            <v>111</v>
          </cell>
          <cell r="E587">
            <v>68</v>
          </cell>
          <cell r="H587">
            <v>4</v>
          </cell>
        </row>
        <row r="589">
          <cell r="C589">
            <v>35</v>
          </cell>
        </row>
        <row r="590">
          <cell r="C590">
            <v>9</v>
          </cell>
        </row>
        <row r="594">
          <cell r="C594">
            <v>1350</v>
          </cell>
          <cell r="H594">
            <v>1414</v>
          </cell>
        </row>
        <row r="595">
          <cell r="C595">
            <v>636</v>
          </cell>
          <cell r="H595">
            <v>2000</v>
          </cell>
        </row>
        <row r="609">
          <cell r="C609">
            <v>1777</v>
          </cell>
        </row>
        <row r="610">
          <cell r="C610">
            <v>1672</v>
          </cell>
          <cell r="H610">
            <v>5756</v>
          </cell>
        </row>
        <row r="615">
          <cell r="C615">
            <v>1826</v>
          </cell>
        </row>
        <row r="620">
          <cell r="C620">
            <v>150</v>
          </cell>
        </row>
        <row r="622">
          <cell r="C622">
            <v>237</v>
          </cell>
        </row>
        <row r="623">
          <cell r="C623">
            <v>225</v>
          </cell>
        </row>
        <row r="627">
          <cell r="C627">
            <v>360</v>
          </cell>
        </row>
        <row r="630">
          <cell r="C630">
            <v>5112</v>
          </cell>
        </row>
        <row r="633">
          <cell r="E633">
            <v>16</v>
          </cell>
        </row>
        <row r="635">
          <cell r="H635">
            <v>210</v>
          </cell>
        </row>
        <row r="647">
          <cell r="C647">
            <v>608</v>
          </cell>
          <cell r="E647">
            <v>8</v>
          </cell>
        </row>
        <row r="650">
          <cell r="C650">
            <v>296</v>
          </cell>
        </row>
        <row r="651">
          <cell r="C651">
            <v>878</v>
          </cell>
          <cell r="E651">
            <v>1</v>
          </cell>
          <cell r="H651">
            <v>351</v>
          </cell>
        </row>
        <row r="653">
          <cell r="C653">
            <v>6</v>
          </cell>
          <cell r="E653">
            <v>200</v>
          </cell>
          <cell r="H653">
            <v>237</v>
          </cell>
        </row>
        <row r="654">
          <cell r="C654">
            <v>5</v>
          </cell>
        </row>
        <row r="660">
          <cell r="C660">
            <v>707</v>
          </cell>
          <cell r="E660">
            <v>843</v>
          </cell>
          <cell r="H660">
            <v>2076</v>
          </cell>
        </row>
        <row r="661">
          <cell r="D661">
            <v>124</v>
          </cell>
          <cell r="E661">
            <v>16</v>
          </cell>
        </row>
        <row r="662">
          <cell r="C662">
            <v>589</v>
          </cell>
        </row>
        <row r="663">
          <cell r="C663">
            <v>120</v>
          </cell>
          <cell r="E663">
            <v>12</v>
          </cell>
        </row>
        <row r="665">
          <cell r="E665">
            <v>5</v>
          </cell>
          <cell r="H665">
            <v>230</v>
          </cell>
        </row>
        <row r="670">
          <cell r="C670">
            <v>564</v>
          </cell>
          <cell r="E670">
            <v>23</v>
          </cell>
          <cell r="H670">
            <v>326</v>
          </cell>
        </row>
        <row r="677">
          <cell r="C677">
            <v>444</v>
          </cell>
        </row>
        <row r="678">
          <cell r="C678">
            <v>3174</v>
          </cell>
        </row>
        <row r="679">
          <cell r="C679">
            <v>150</v>
          </cell>
        </row>
        <row r="681">
          <cell r="C681">
            <v>183</v>
          </cell>
          <cell r="H681">
            <v>856</v>
          </cell>
        </row>
        <row r="685">
          <cell r="C685">
            <v>41</v>
          </cell>
          <cell r="E685">
            <v>20</v>
          </cell>
          <cell r="H685">
            <v>82</v>
          </cell>
        </row>
        <row r="688">
          <cell r="C688">
            <v>206</v>
          </cell>
          <cell r="H688">
            <v>30</v>
          </cell>
        </row>
        <row r="689">
          <cell r="C689">
            <v>420</v>
          </cell>
        </row>
        <row r="695">
          <cell r="C695">
            <v>37</v>
          </cell>
          <cell r="E695">
            <v>1</v>
          </cell>
        </row>
        <row r="1133">
          <cell r="C1133">
            <v>0</v>
          </cell>
          <cell r="E1133">
            <v>0</v>
          </cell>
          <cell r="F1133">
            <v>0</v>
          </cell>
        </row>
        <row r="1147">
          <cell r="C1147">
            <v>574</v>
          </cell>
        </row>
      </sheetData>
      <sheetData sheetId="3">
        <row r="537">
          <cell r="C537">
            <v>358</v>
          </cell>
        </row>
        <row r="538">
          <cell r="C538">
            <v>157</v>
          </cell>
        </row>
        <row r="672">
          <cell r="C672">
            <v>8</v>
          </cell>
        </row>
        <row r="673">
          <cell r="C673">
            <v>141</v>
          </cell>
        </row>
        <row r="714">
          <cell r="C714">
            <v>411</v>
          </cell>
          <cell r="E714">
            <v>2</v>
          </cell>
        </row>
        <row r="715">
          <cell r="C715">
            <v>941</v>
          </cell>
        </row>
        <row r="721">
          <cell r="C721">
            <v>9</v>
          </cell>
        </row>
        <row r="774">
          <cell r="C774">
            <v>66</v>
          </cell>
        </row>
        <row r="783">
          <cell r="C783">
            <v>2339</v>
          </cell>
        </row>
        <row r="788">
          <cell r="C788">
            <v>1993</v>
          </cell>
        </row>
        <row r="817">
          <cell r="C817">
            <v>300</v>
          </cell>
          <cell r="H817">
            <v>346</v>
          </cell>
        </row>
        <row r="1039">
          <cell r="C1039">
            <v>240</v>
          </cell>
        </row>
        <row r="1092">
          <cell r="C1092">
            <v>86</v>
          </cell>
        </row>
        <row r="1095">
          <cell r="C1095">
            <v>100</v>
          </cell>
        </row>
        <row r="1096">
          <cell r="E1096">
            <v>1096</v>
          </cell>
        </row>
        <row r="1099">
          <cell r="C1099">
            <v>67</v>
          </cell>
        </row>
        <row r="1115">
          <cell r="C1115">
            <v>30</v>
          </cell>
        </row>
        <row r="1116">
          <cell r="C1116">
            <v>1072</v>
          </cell>
        </row>
        <row r="1117">
          <cell r="C1117">
            <v>65</v>
          </cell>
          <cell r="D1117">
            <v>586</v>
          </cell>
        </row>
        <row r="1133">
          <cell r="C1133">
            <v>0</v>
          </cell>
          <cell r="E1133">
            <v>0</v>
          </cell>
          <cell r="F1133">
            <v>0</v>
          </cell>
        </row>
        <row r="1140">
          <cell r="C1140">
            <v>181</v>
          </cell>
          <cell r="E1140">
            <v>25</v>
          </cell>
          <cell r="H1140">
            <v>119</v>
          </cell>
        </row>
        <row r="1143">
          <cell r="C1143">
            <v>78</v>
          </cell>
        </row>
        <row r="1145">
          <cell r="C1145">
            <v>5</v>
          </cell>
        </row>
        <row r="1147">
          <cell r="C1147">
            <v>269</v>
          </cell>
        </row>
        <row r="1245">
          <cell r="C1245">
            <v>250</v>
          </cell>
        </row>
      </sheetData>
      <sheetData sheetId="4">
        <row r="27">
          <cell r="C27">
            <v>3051</v>
          </cell>
        </row>
        <row r="35">
          <cell r="C35">
            <v>2047</v>
          </cell>
        </row>
        <row r="36">
          <cell r="C36">
            <v>658</v>
          </cell>
        </row>
        <row r="347">
          <cell r="C347">
            <v>5</v>
          </cell>
        </row>
        <row r="522">
          <cell r="C522">
            <v>5</v>
          </cell>
        </row>
        <row r="537">
          <cell r="C537">
            <v>508</v>
          </cell>
        </row>
        <row r="538">
          <cell r="C538">
            <v>113</v>
          </cell>
        </row>
        <row r="672">
          <cell r="C672">
            <v>212</v>
          </cell>
        </row>
        <row r="724">
          <cell r="C724">
            <v>296</v>
          </cell>
        </row>
        <row r="726">
          <cell r="C726">
            <v>79</v>
          </cell>
        </row>
        <row r="787">
          <cell r="C787">
            <v>116</v>
          </cell>
        </row>
        <row r="817">
          <cell r="C817">
            <v>755</v>
          </cell>
        </row>
        <row r="842">
          <cell r="C842">
            <v>9</v>
          </cell>
        </row>
        <row r="870">
          <cell r="C870">
            <v>7</v>
          </cell>
        </row>
        <row r="881">
          <cell r="C881">
            <v>17</v>
          </cell>
        </row>
        <row r="885">
          <cell r="C885">
            <v>1262</v>
          </cell>
        </row>
        <row r="886">
          <cell r="C886">
            <v>816</v>
          </cell>
        </row>
        <row r="1133">
          <cell r="C1133">
            <v>0</v>
          </cell>
          <cell r="E1133">
            <v>0</v>
          </cell>
          <cell r="F1133">
            <v>0</v>
          </cell>
        </row>
        <row r="1147">
          <cell r="C1147">
            <v>381</v>
          </cell>
        </row>
      </sheetData>
      <sheetData sheetId="5">
        <row r="537">
          <cell r="C537">
            <v>447</v>
          </cell>
        </row>
        <row r="538">
          <cell r="C538">
            <v>127</v>
          </cell>
        </row>
        <row r="672">
          <cell r="C672">
            <v>12</v>
          </cell>
        </row>
        <row r="673">
          <cell r="C673">
            <v>177</v>
          </cell>
        </row>
        <row r="726">
          <cell r="E726">
            <v>272</v>
          </cell>
        </row>
        <row r="729">
          <cell r="E729">
            <v>6</v>
          </cell>
          <cell r="H729">
            <v>6</v>
          </cell>
        </row>
        <row r="735">
          <cell r="H735">
            <v>64</v>
          </cell>
        </row>
        <row r="793">
          <cell r="C793">
            <v>253</v>
          </cell>
        </row>
        <row r="798">
          <cell r="C798">
            <v>11</v>
          </cell>
        </row>
        <row r="799">
          <cell r="C799">
            <v>34</v>
          </cell>
          <cell r="E799">
            <v>1</v>
          </cell>
        </row>
        <row r="800">
          <cell r="C800">
            <v>46</v>
          </cell>
        </row>
        <row r="801">
          <cell r="C801">
            <v>15</v>
          </cell>
        </row>
        <row r="803">
          <cell r="C803">
            <v>16</v>
          </cell>
        </row>
        <row r="805">
          <cell r="E805">
            <v>915</v>
          </cell>
        </row>
        <row r="808">
          <cell r="E808">
            <v>66</v>
          </cell>
        </row>
        <row r="809">
          <cell r="C809">
            <v>5</v>
          </cell>
          <cell r="E809">
            <v>65</v>
          </cell>
        </row>
        <row r="811">
          <cell r="D811">
            <v>311</v>
          </cell>
          <cell r="E811">
            <v>76</v>
          </cell>
        </row>
        <row r="812">
          <cell r="E812">
            <v>12</v>
          </cell>
        </row>
        <row r="816">
          <cell r="C816">
            <v>20</v>
          </cell>
          <cell r="E816">
            <v>258</v>
          </cell>
        </row>
        <row r="817">
          <cell r="C817">
            <v>603</v>
          </cell>
          <cell r="H817">
            <v>6437</v>
          </cell>
        </row>
        <row r="819">
          <cell r="C819">
            <v>123</v>
          </cell>
        </row>
        <row r="822">
          <cell r="C822">
            <v>266</v>
          </cell>
        </row>
        <row r="823">
          <cell r="E823">
            <v>130</v>
          </cell>
          <cell r="H823">
            <v>96</v>
          </cell>
        </row>
        <row r="825">
          <cell r="E825">
            <v>2</v>
          </cell>
        </row>
        <row r="826">
          <cell r="E826">
            <v>34</v>
          </cell>
          <cell r="H826">
            <v>48</v>
          </cell>
        </row>
        <row r="827">
          <cell r="E827">
            <v>16</v>
          </cell>
        </row>
        <row r="828">
          <cell r="E828">
            <v>5</v>
          </cell>
        </row>
        <row r="838">
          <cell r="C838">
            <v>30</v>
          </cell>
          <cell r="H838">
            <v>10</v>
          </cell>
        </row>
        <row r="842">
          <cell r="C842">
            <v>962</v>
          </cell>
          <cell r="H842">
            <v>380</v>
          </cell>
        </row>
        <row r="844">
          <cell r="C844">
            <v>142</v>
          </cell>
        </row>
        <row r="847">
          <cell r="C847">
            <v>1073</v>
          </cell>
        </row>
        <row r="848">
          <cell r="E848">
            <v>327</v>
          </cell>
        </row>
        <row r="849">
          <cell r="C849">
            <v>50</v>
          </cell>
        </row>
        <row r="853">
          <cell r="C853">
            <v>24</v>
          </cell>
          <cell r="E853">
            <v>248</v>
          </cell>
        </row>
        <row r="867">
          <cell r="C867">
            <v>113</v>
          </cell>
          <cell r="E867">
            <v>28</v>
          </cell>
        </row>
        <row r="870">
          <cell r="E870">
            <v>162</v>
          </cell>
          <cell r="G870">
            <v>147</v>
          </cell>
          <cell r="H870">
            <v>7287</v>
          </cell>
        </row>
        <row r="880">
          <cell r="C880">
            <v>73</v>
          </cell>
        </row>
        <row r="881">
          <cell r="C881">
            <v>1253</v>
          </cell>
          <cell r="E881">
            <v>32</v>
          </cell>
          <cell r="H881">
            <v>1566</v>
          </cell>
        </row>
        <row r="883">
          <cell r="D883">
            <v>705</v>
          </cell>
        </row>
        <row r="892">
          <cell r="H892">
            <v>900</v>
          </cell>
        </row>
        <row r="1116">
          <cell r="C1116">
            <v>298</v>
          </cell>
        </row>
        <row r="1122">
          <cell r="C1122">
            <v>22</v>
          </cell>
        </row>
        <row r="1126">
          <cell r="C1126">
            <v>50</v>
          </cell>
        </row>
        <row r="1133">
          <cell r="C1133">
            <v>0</v>
          </cell>
          <cell r="E1133">
            <v>0</v>
          </cell>
          <cell r="F1133">
            <v>0</v>
          </cell>
        </row>
        <row r="1147">
          <cell r="C1147">
            <v>332</v>
          </cell>
        </row>
      </sheetData>
      <sheetData sheetId="6">
        <row r="6">
          <cell r="C6">
            <v>289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37</v>
          </cell>
        </row>
        <row r="10">
          <cell r="C10">
            <v>0</v>
          </cell>
        </row>
        <row r="11">
          <cell r="C11">
            <v>20</v>
          </cell>
        </row>
        <row r="12">
          <cell r="C12">
            <v>0</v>
          </cell>
        </row>
        <row r="13">
          <cell r="C13">
            <v>50</v>
          </cell>
        </row>
        <row r="14">
          <cell r="C14">
            <v>0</v>
          </cell>
        </row>
        <row r="15">
          <cell r="C15">
            <v>92</v>
          </cell>
        </row>
        <row r="16">
          <cell r="C16">
            <v>0</v>
          </cell>
        </row>
        <row r="18">
          <cell r="C18">
            <v>239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23</v>
          </cell>
        </row>
        <row r="22">
          <cell r="C22">
            <v>37</v>
          </cell>
        </row>
        <row r="23">
          <cell r="C23">
            <v>7</v>
          </cell>
        </row>
        <row r="24">
          <cell r="C24">
            <v>21</v>
          </cell>
        </row>
        <row r="25">
          <cell r="C25">
            <v>47</v>
          </cell>
        </row>
        <row r="27">
          <cell r="C27">
            <v>265</v>
          </cell>
        </row>
        <row r="28">
          <cell r="C28">
            <v>173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898</v>
          </cell>
        </row>
        <row r="33">
          <cell r="C33">
            <v>141</v>
          </cell>
        </row>
        <row r="34">
          <cell r="C34">
            <v>0</v>
          </cell>
        </row>
        <row r="35">
          <cell r="C35">
            <v>650</v>
          </cell>
        </row>
        <row r="36">
          <cell r="C36">
            <v>433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9">
          <cell r="C49">
            <v>90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29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70</v>
          </cell>
        </row>
        <row r="56">
          <cell r="C56">
            <v>0</v>
          </cell>
        </row>
        <row r="57">
          <cell r="C57">
            <v>200</v>
          </cell>
        </row>
        <row r="58">
          <cell r="C58">
            <v>0</v>
          </cell>
        </row>
        <row r="60">
          <cell r="C60">
            <v>261</v>
          </cell>
        </row>
        <row r="61">
          <cell r="C61">
            <v>0</v>
          </cell>
        </row>
        <row r="62">
          <cell r="C62">
            <v>15</v>
          </cell>
        </row>
        <row r="63">
          <cell r="C63">
            <v>20</v>
          </cell>
        </row>
        <row r="64">
          <cell r="C64">
            <v>15</v>
          </cell>
        </row>
        <row r="65">
          <cell r="C65">
            <v>30</v>
          </cell>
        </row>
        <row r="66">
          <cell r="C66">
            <v>180</v>
          </cell>
        </row>
        <row r="67">
          <cell r="C67">
            <v>245</v>
          </cell>
        </row>
        <row r="68">
          <cell r="C68">
            <v>642</v>
          </cell>
        </row>
        <row r="69">
          <cell r="C69">
            <v>1107</v>
          </cell>
          <cell r="E69">
            <v>4</v>
          </cell>
        </row>
        <row r="71">
          <cell r="C71">
            <v>742</v>
          </cell>
        </row>
        <row r="72">
          <cell r="C72">
            <v>294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9">
          <cell r="C79">
            <v>191</v>
          </cell>
        </row>
        <row r="80">
          <cell r="C80">
            <v>19</v>
          </cell>
        </row>
        <row r="81">
          <cell r="C81">
            <v>0</v>
          </cell>
        </row>
        <row r="82">
          <cell r="C82">
            <v>90</v>
          </cell>
        </row>
        <row r="83">
          <cell r="C83">
            <v>0</v>
          </cell>
        </row>
        <row r="84">
          <cell r="C84">
            <v>5</v>
          </cell>
        </row>
        <row r="85">
          <cell r="C85">
            <v>155</v>
          </cell>
        </row>
        <row r="86">
          <cell r="C86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</row>
        <row r="101">
          <cell r="C101">
            <v>826</v>
          </cell>
        </row>
        <row r="102">
          <cell r="C102">
            <v>679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348</v>
          </cell>
        </row>
        <row r="108">
          <cell r="C108">
            <v>0</v>
          </cell>
        </row>
        <row r="110">
          <cell r="C110">
            <v>24</v>
          </cell>
        </row>
        <row r="111">
          <cell r="C111">
            <v>7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50</v>
          </cell>
        </row>
        <row r="118">
          <cell r="C118">
            <v>178</v>
          </cell>
        </row>
        <row r="119">
          <cell r="C119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0</v>
          </cell>
        </row>
        <row r="131">
          <cell r="C131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8">
          <cell r="C148">
            <v>103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72</v>
          </cell>
        </row>
        <row r="152">
          <cell r="C152">
            <v>0</v>
          </cell>
        </row>
        <row r="154">
          <cell r="C154">
            <v>77</v>
          </cell>
        </row>
        <row r="155">
          <cell r="C155">
            <v>23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17</v>
          </cell>
        </row>
        <row r="159">
          <cell r="C159">
            <v>0</v>
          </cell>
        </row>
        <row r="161">
          <cell r="C161">
            <v>70</v>
          </cell>
        </row>
        <row r="162">
          <cell r="C162">
            <v>24</v>
          </cell>
        </row>
        <row r="163">
          <cell r="C163">
            <v>0</v>
          </cell>
        </row>
        <row r="164">
          <cell r="C164">
            <v>0</v>
          </cell>
        </row>
        <row r="165">
          <cell r="C165">
            <v>30</v>
          </cell>
        </row>
        <row r="166">
          <cell r="C166">
            <v>0</v>
          </cell>
        </row>
        <row r="168">
          <cell r="C168">
            <v>474</v>
          </cell>
        </row>
        <row r="169">
          <cell r="C169">
            <v>819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411</v>
          </cell>
        </row>
        <row r="173">
          <cell r="C173">
            <v>0</v>
          </cell>
        </row>
        <row r="175">
          <cell r="C175">
            <v>180</v>
          </cell>
        </row>
        <row r="176">
          <cell r="C176">
            <v>675</v>
          </cell>
          <cell r="E176">
            <v>3</v>
          </cell>
        </row>
        <row r="177">
          <cell r="C177">
            <v>0</v>
          </cell>
        </row>
        <row r="178">
          <cell r="C178">
            <v>0</v>
          </cell>
        </row>
        <row r="179">
          <cell r="C179">
            <v>108</v>
          </cell>
        </row>
        <row r="180">
          <cell r="C180">
            <v>459</v>
          </cell>
          <cell r="D180">
            <v>35</v>
          </cell>
          <cell r="E180">
            <v>130</v>
          </cell>
        </row>
        <row r="182">
          <cell r="C182">
            <v>101</v>
          </cell>
        </row>
        <row r="183">
          <cell r="C183">
            <v>12</v>
          </cell>
        </row>
        <row r="184">
          <cell r="C184">
            <v>0</v>
          </cell>
        </row>
        <row r="185">
          <cell r="C185">
            <v>0</v>
          </cell>
        </row>
        <row r="186">
          <cell r="C186">
            <v>81</v>
          </cell>
        </row>
        <row r="187">
          <cell r="C187">
            <v>0</v>
          </cell>
        </row>
        <row r="189">
          <cell r="C189">
            <v>61</v>
          </cell>
        </row>
        <row r="190">
          <cell r="C190">
            <v>17</v>
          </cell>
        </row>
        <row r="191">
          <cell r="C191">
            <v>0</v>
          </cell>
        </row>
        <row r="192">
          <cell r="C192">
            <v>24</v>
          </cell>
        </row>
        <row r="193">
          <cell r="C193">
            <v>0</v>
          </cell>
        </row>
        <row r="194">
          <cell r="C194">
            <v>36</v>
          </cell>
        </row>
        <row r="195">
          <cell r="C195">
            <v>0</v>
          </cell>
        </row>
        <row r="197">
          <cell r="C197">
            <v>0</v>
          </cell>
        </row>
        <row r="198">
          <cell r="C198">
            <v>0</v>
          </cell>
        </row>
        <row r="199">
          <cell r="C199">
            <v>0</v>
          </cell>
        </row>
        <row r="200">
          <cell r="C200">
            <v>0</v>
          </cell>
        </row>
        <row r="201">
          <cell r="C201">
            <v>0</v>
          </cell>
        </row>
        <row r="203">
          <cell r="C203">
            <v>0</v>
          </cell>
        </row>
        <row r="204">
          <cell r="C204">
            <v>0</v>
          </cell>
        </row>
        <row r="205">
          <cell r="C205">
            <v>0</v>
          </cell>
        </row>
        <row r="206">
          <cell r="C206">
            <v>0</v>
          </cell>
        </row>
        <row r="207">
          <cell r="C207">
            <v>0</v>
          </cell>
        </row>
        <row r="209">
          <cell r="C209">
            <v>0</v>
          </cell>
        </row>
        <row r="210">
          <cell r="C210">
            <v>0</v>
          </cell>
        </row>
        <row r="211">
          <cell r="C211">
            <v>0</v>
          </cell>
        </row>
        <row r="212">
          <cell r="C212">
            <v>0</v>
          </cell>
        </row>
        <row r="213">
          <cell r="C213">
            <v>0</v>
          </cell>
        </row>
        <row r="214">
          <cell r="C214">
            <v>0</v>
          </cell>
        </row>
        <row r="216">
          <cell r="C216">
            <v>1065</v>
          </cell>
        </row>
        <row r="217">
          <cell r="C217">
            <v>37</v>
          </cell>
        </row>
        <row r="218">
          <cell r="C218">
            <v>0</v>
          </cell>
        </row>
        <row r="219">
          <cell r="C219">
            <v>56</v>
          </cell>
        </row>
        <row r="220">
          <cell r="C220">
            <v>47</v>
          </cell>
        </row>
        <row r="221">
          <cell r="C221">
            <v>3</v>
          </cell>
        </row>
        <row r="222">
          <cell r="C222">
            <v>47</v>
          </cell>
        </row>
        <row r="223">
          <cell r="C223">
            <v>0</v>
          </cell>
        </row>
        <row r="224">
          <cell r="C224">
            <v>0</v>
          </cell>
        </row>
        <row r="225">
          <cell r="C225">
            <v>0</v>
          </cell>
        </row>
        <row r="226">
          <cell r="C226">
            <v>0</v>
          </cell>
        </row>
        <row r="227">
          <cell r="C227">
            <v>126</v>
          </cell>
        </row>
        <row r="228">
          <cell r="C228">
            <v>655</v>
          </cell>
        </row>
        <row r="229">
          <cell r="C229">
            <v>102</v>
          </cell>
        </row>
        <row r="231">
          <cell r="C231">
            <v>0</v>
          </cell>
        </row>
        <row r="232">
          <cell r="C232">
            <v>0</v>
          </cell>
        </row>
        <row r="234">
          <cell r="C234">
            <v>0</v>
          </cell>
        </row>
        <row r="235">
          <cell r="C235">
            <v>0</v>
          </cell>
        </row>
        <row r="236">
          <cell r="C236">
            <v>0</v>
          </cell>
        </row>
        <row r="239">
          <cell r="C239">
            <v>0</v>
          </cell>
        </row>
        <row r="240">
          <cell r="C240">
            <v>0</v>
          </cell>
        </row>
        <row r="241">
          <cell r="C241">
            <v>0</v>
          </cell>
        </row>
        <row r="242">
          <cell r="C242">
            <v>0</v>
          </cell>
        </row>
        <row r="243">
          <cell r="C243">
            <v>0</v>
          </cell>
        </row>
        <row r="244">
          <cell r="C244">
            <v>0</v>
          </cell>
        </row>
        <row r="245">
          <cell r="C245">
            <v>0</v>
          </cell>
        </row>
        <row r="246">
          <cell r="C246">
            <v>0</v>
          </cell>
        </row>
        <row r="247">
          <cell r="C247">
            <v>0</v>
          </cell>
        </row>
        <row r="248">
          <cell r="C248">
            <v>0</v>
          </cell>
        </row>
        <row r="251">
          <cell r="C251">
            <v>28</v>
          </cell>
        </row>
        <row r="252">
          <cell r="C252">
            <v>0</v>
          </cell>
        </row>
        <row r="254">
          <cell r="C254">
            <v>4764</v>
          </cell>
        </row>
        <row r="255">
          <cell r="C255">
            <v>157</v>
          </cell>
        </row>
        <row r="256">
          <cell r="C256">
            <v>0</v>
          </cell>
        </row>
        <row r="257">
          <cell r="C257">
            <v>228</v>
          </cell>
        </row>
        <row r="258">
          <cell r="C258">
            <v>246</v>
          </cell>
          <cell r="D258">
            <v>81</v>
          </cell>
          <cell r="E258">
            <v>6</v>
          </cell>
        </row>
        <row r="259">
          <cell r="C259">
            <v>0</v>
          </cell>
        </row>
        <row r="260">
          <cell r="C260">
            <v>0</v>
          </cell>
        </row>
        <row r="261">
          <cell r="C261">
            <v>0</v>
          </cell>
        </row>
        <row r="262">
          <cell r="C262">
            <v>0</v>
          </cell>
        </row>
        <row r="263">
          <cell r="C263">
            <v>0</v>
          </cell>
        </row>
        <row r="265">
          <cell r="C265">
            <v>0</v>
          </cell>
        </row>
        <row r="266">
          <cell r="C266">
            <v>0</v>
          </cell>
        </row>
        <row r="267">
          <cell r="C267">
            <v>0</v>
          </cell>
        </row>
        <row r="268">
          <cell r="C268">
            <v>0</v>
          </cell>
        </row>
        <row r="269">
          <cell r="C269">
            <v>0</v>
          </cell>
        </row>
        <row r="270">
          <cell r="C270">
            <v>0</v>
          </cell>
        </row>
        <row r="272">
          <cell r="C272">
            <v>55</v>
          </cell>
        </row>
        <row r="273">
          <cell r="C273">
            <v>0</v>
          </cell>
        </row>
        <row r="274">
          <cell r="C274">
            <v>0</v>
          </cell>
        </row>
        <row r="275">
          <cell r="C275">
            <v>0</v>
          </cell>
        </row>
        <row r="276">
          <cell r="C276">
            <v>0</v>
          </cell>
        </row>
        <row r="277">
          <cell r="C277">
            <v>0</v>
          </cell>
        </row>
        <row r="278">
          <cell r="C278">
            <v>0</v>
          </cell>
        </row>
        <row r="280">
          <cell r="C280">
            <v>6</v>
          </cell>
        </row>
        <row r="281">
          <cell r="C281">
            <v>0</v>
          </cell>
        </row>
        <row r="282">
          <cell r="C282">
            <v>0</v>
          </cell>
        </row>
        <row r="283">
          <cell r="C283">
            <v>0</v>
          </cell>
        </row>
        <row r="284">
          <cell r="C284">
            <v>0</v>
          </cell>
        </row>
        <row r="285">
          <cell r="C285">
            <v>0</v>
          </cell>
        </row>
        <row r="286">
          <cell r="C286">
            <v>0</v>
          </cell>
        </row>
        <row r="287">
          <cell r="C287">
            <v>0</v>
          </cell>
        </row>
        <row r="289">
          <cell r="C289">
            <v>349</v>
          </cell>
        </row>
        <row r="290">
          <cell r="C290">
            <v>10</v>
          </cell>
        </row>
        <row r="291">
          <cell r="C291">
            <v>0</v>
          </cell>
        </row>
        <row r="292">
          <cell r="C292">
            <v>27</v>
          </cell>
        </row>
        <row r="293">
          <cell r="C293">
            <v>8</v>
          </cell>
        </row>
        <row r="294">
          <cell r="C294">
            <v>0</v>
          </cell>
        </row>
        <row r="295">
          <cell r="C295">
            <v>2</v>
          </cell>
        </row>
        <row r="296">
          <cell r="C296">
            <v>0</v>
          </cell>
        </row>
        <row r="297">
          <cell r="C297">
            <v>2</v>
          </cell>
        </row>
        <row r="298">
          <cell r="C298">
            <v>7</v>
          </cell>
        </row>
        <row r="299">
          <cell r="C299">
            <v>0</v>
          </cell>
        </row>
        <row r="300">
          <cell r="C300">
            <v>98</v>
          </cell>
        </row>
        <row r="301">
          <cell r="C301">
            <v>0</v>
          </cell>
        </row>
        <row r="303">
          <cell r="C303">
            <v>0</v>
          </cell>
        </row>
        <row r="304">
          <cell r="C304">
            <v>0</v>
          </cell>
        </row>
        <row r="305">
          <cell r="C305">
            <v>0</v>
          </cell>
        </row>
        <row r="306">
          <cell r="C306">
            <v>0</v>
          </cell>
        </row>
        <row r="307">
          <cell r="C307">
            <v>0</v>
          </cell>
        </row>
        <row r="308">
          <cell r="C308">
            <v>0</v>
          </cell>
        </row>
        <row r="309">
          <cell r="C309">
            <v>0</v>
          </cell>
        </row>
        <row r="310">
          <cell r="C310">
            <v>0</v>
          </cell>
        </row>
        <row r="311">
          <cell r="C311">
            <v>0</v>
          </cell>
        </row>
        <row r="313">
          <cell r="C313">
            <v>0</v>
          </cell>
        </row>
        <row r="314">
          <cell r="C314">
            <v>0</v>
          </cell>
          <cell r="E314">
            <v>394</v>
          </cell>
        </row>
        <row r="315">
          <cell r="C315">
            <v>0</v>
          </cell>
        </row>
        <row r="316">
          <cell r="C316">
            <v>0</v>
          </cell>
        </row>
        <row r="317">
          <cell r="C317">
            <v>0</v>
          </cell>
        </row>
        <row r="318">
          <cell r="C318">
            <v>0</v>
          </cell>
        </row>
        <row r="319">
          <cell r="C319">
            <v>0</v>
          </cell>
        </row>
        <row r="320">
          <cell r="C320">
            <v>0</v>
          </cell>
        </row>
        <row r="321">
          <cell r="C321">
            <v>0</v>
          </cell>
        </row>
        <row r="323">
          <cell r="C323">
            <v>0</v>
          </cell>
        </row>
        <row r="324">
          <cell r="C324">
            <v>0</v>
          </cell>
        </row>
        <row r="325">
          <cell r="C325">
            <v>0</v>
          </cell>
        </row>
        <row r="326">
          <cell r="C326">
            <v>0</v>
          </cell>
        </row>
        <row r="327">
          <cell r="C327">
            <v>0</v>
          </cell>
        </row>
        <row r="328">
          <cell r="C328">
            <v>0</v>
          </cell>
        </row>
        <row r="329">
          <cell r="C329">
            <v>0</v>
          </cell>
        </row>
        <row r="331">
          <cell r="C331">
            <v>0</v>
          </cell>
        </row>
        <row r="332">
          <cell r="C332">
            <v>0</v>
          </cell>
        </row>
        <row r="333">
          <cell r="C333">
            <v>0</v>
          </cell>
        </row>
        <row r="334">
          <cell r="C334">
            <v>0</v>
          </cell>
        </row>
        <row r="335">
          <cell r="C335">
            <v>0</v>
          </cell>
        </row>
        <row r="337">
          <cell r="C337">
            <v>0</v>
          </cell>
        </row>
        <row r="338">
          <cell r="C338">
            <v>0</v>
          </cell>
        </row>
        <row r="341">
          <cell r="C341">
            <v>0</v>
          </cell>
        </row>
        <row r="342">
          <cell r="C342">
            <v>0</v>
          </cell>
        </row>
        <row r="343">
          <cell r="C343">
            <v>0</v>
          </cell>
        </row>
        <row r="344">
          <cell r="C344">
            <v>0</v>
          </cell>
        </row>
        <row r="346">
          <cell r="C346">
            <v>0</v>
          </cell>
        </row>
        <row r="347">
          <cell r="C347">
            <v>0</v>
          </cell>
        </row>
        <row r="348">
          <cell r="C348">
            <v>0</v>
          </cell>
        </row>
        <row r="349">
          <cell r="C349">
            <v>0</v>
          </cell>
        </row>
        <row r="350">
          <cell r="C350">
            <v>0</v>
          </cell>
        </row>
        <row r="351">
          <cell r="C351">
            <v>0</v>
          </cell>
        </row>
        <row r="353">
          <cell r="C353">
            <v>0</v>
          </cell>
        </row>
        <row r="354">
          <cell r="C354">
            <v>0</v>
          </cell>
        </row>
        <row r="355">
          <cell r="C355">
            <v>0</v>
          </cell>
        </row>
        <row r="356">
          <cell r="C356">
            <v>0</v>
          </cell>
        </row>
        <row r="357">
          <cell r="C357">
            <v>0</v>
          </cell>
        </row>
        <row r="359">
          <cell r="C359">
            <v>0</v>
          </cell>
        </row>
        <row r="360">
          <cell r="C360">
            <v>0</v>
          </cell>
        </row>
        <row r="361">
          <cell r="C361">
            <v>0</v>
          </cell>
        </row>
        <row r="362">
          <cell r="C362">
            <v>0</v>
          </cell>
        </row>
        <row r="363">
          <cell r="C363">
            <v>0</v>
          </cell>
        </row>
        <row r="365">
          <cell r="C365">
            <v>0</v>
          </cell>
        </row>
        <row r="366">
          <cell r="C366">
            <v>0</v>
          </cell>
        </row>
        <row r="367">
          <cell r="C367">
            <v>0</v>
          </cell>
        </row>
        <row r="369">
          <cell r="C369">
            <v>0</v>
          </cell>
        </row>
        <row r="370">
          <cell r="C370">
            <v>0</v>
          </cell>
        </row>
        <row r="371">
          <cell r="C371">
            <v>0</v>
          </cell>
        </row>
        <row r="373">
          <cell r="C373">
            <v>0</v>
          </cell>
        </row>
        <row r="374">
          <cell r="C374">
            <v>0</v>
          </cell>
        </row>
        <row r="375">
          <cell r="C375">
            <v>0</v>
          </cell>
        </row>
        <row r="377">
          <cell r="C377">
            <v>0</v>
          </cell>
        </row>
        <row r="378">
          <cell r="C378">
            <v>0</v>
          </cell>
        </row>
        <row r="379">
          <cell r="C379">
            <v>0</v>
          </cell>
        </row>
        <row r="380">
          <cell r="C380">
            <v>0</v>
          </cell>
        </row>
        <row r="381">
          <cell r="C381">
            <v>0</v>
          </cell>
        </row>
        <row r="383">
          <cell r="C383">
            <v>0</v>
          </cell>
        </row>
        <row r="384">
          <cell r="C384">
            <v>0</v>
          </cell>
        </row>
        <row r="385">
          <cell r="C385">
            <v>0</v>
          </cell>
        </row>
        <row r="386">
          <cell r="C386">
            <v>0</v>
          </cell>
        </row>
        <row r="387">
          <cell r="C387">
            <v>0</v>
          </cell>
        </row>
        <row r="388">
          <cell r="C388">
            <v>0</v>
          </cell>
        </row>
        <row r="389">
          <cell r="C389">
            <v>0</v>
          </cell>
        </row>
        <row r="392">
          <cell r="C392">
            <v>44</v>
          </cell>
        </row>
        <row r="393">
          <cell r="C393">
            <v>0</v>
          </cell>
        </row>
        <row r="394">
          <cell r="C394">
            <v>0</v>
          </cell>
        </row>
        <row r="395">
          <cell r="C395">
            <v>15</v>
          </cell>
        </row>
        <row r="397">
          <cell r="C397">
            <v>0</v>
          </cell>
        </row>
        <row r="398">
          <cell r="C398">
            <v>0</v>
          </cell>
        </row>
        <row r="399">
          <cell r="C399">
            <v>0</v>
          </cell>
        </row>
        <row r="400">
          <cell r="C400">
            <v>0</v>
          </cell>
        </row>
        <row r="401">
          <cell r="C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4">
          <cell r="C404">
            <v>0</v>
          </cell>
        </row>
        <row r="406">
          <cell r="C406">
            <v>0</v>
          </cell>
        </row>
        <row r="407">
          <cell r="C407">
            <v>0</v>
          </cell>
        </row>
        <row r="408">
          <cell r="C408">
            <v>0</v>
          </cell>
        </row>
        <row r="409">
          <cell r="C409">
            <v>0</v>
          </cell>
        </row>
        <row r="410">
          <cell r="C410">
            <v>0</v>
          </cell>
        </row>
        <row r="412">
          <cell r="C412">
            <v>0</v>
          </cell>
        </row>
        <row r="413">
          <cell r="C413">
            <v>0</v>
          </cell>
        </row>
        <row r="414">
          <cell r="C414">
            <v>0</v>
          </cell>
        </row>
        <row r="415">
          <cell r="C415">
            <v>0</v>
          </cell>
        </row>
        <row r="417">
          <cell r="C417">
            <v>0</v>
          </cell>
        </row>
        <row r="418">
          <cell r="C418">
            <v>0</v>
          </cell>
        </row>
        <row r="419">
          <cell r="C419">
            <v>0</v>
          </cell>
        </row>
        <row r="420">
          <cell r="C420">
            <v>0</v>
          </cell>
        </row>
        <row r="422">
          <cell r="C422">
            <v>0</v>
          </cell>
        </row>
        <row r="423">
          <cell r="C423">
            <v>0</v>
          </cell>
        </row>
        <row r="424">
          <cell r="C424">
            <v>0</v>
          </cell>
        </row>
        <row r="425">
          <cell r="C425">
            <v>0</v>
          </cell>
        </row>
        <row r="427">
          <cell r="C427">
            <v>0</v>
          </cell>
        </row>
        <row r="428">
          <cell r="C428">
            <v>0</v>
          </cell>
        </row>
        <row r="429">
          <cell r="C429">
            <v>0</v>
          </cell>
        </row>
        <row r="430">
          <cell r="C430">
            <v>0</v>
          </cell>
        </row>
        <row r="431">
          <cell r="C431">
            <v>0</v>
          </cell>
        </row>
        <row r="432">
          <cell r="C432">
            <v>0</v>
          </cell>
        </row>
        <row r="434">
          <cell r="C434">
            <v>0</v>
          </cell>
        </row>
        <row r="435">
          <cell r="C435">
            <v>0</v>
          </cell>
        </row>
        <row r="436">
          <cell r="C436">
            <v>0</v>
          </cell>
        </row>
        <row r="438">
          <cell r="C438">
            <v>0</v>
          </cell>
        </row>
        <row r="439">
          <cell r="C439">
            <v>0</v>
          </cell>
        </row>
        <row r="440">
          <cell r="C440">
            <v>0</v>
          </cell>
        </row>
        <row r="442">
          <cell r="C442">
            <v>0</v>
          </cell>
        </row>
        <row r="443">
          <cell r="C443">
            <v>0</v>
          </cell>
        </row>
        <row r="444">
          <cell r="C444">
            <v>0</v>
          </cell>
        </row>
        <row r="445">
          <cell r="C445">
            <v>45</v>
          </cell>
        </row>
        <row r="448">
          <cell r="C448">
            <v>0</v>
          </cell>
        </row>
        <row r="449">
          <cell r="C449">
            <v>0</v>
          </cell>
        </row>
        <row r="450">
          <cell r="C450">
            <v>0</v>
          </cell>
        </row>
        <row r="451">
          <cell r="C451">
            <v>0</v>
          </cell>
        </row>
        <row r="452">
          <cell r="C452">
            <v>0</v>
          </cell>
        </row>
        <row r="453">
          <cell r="C453">
            <v>0</v>
          </cell>
        </row>
        <row r="454">
          <cell r="C454">
            <v>0</v>
          </cell>
        </row>
        <row r="455">
          <cell r="C455">
            <v>100</v>
          </cell>
        </row>
        <row r="456">
          <cell r="C456">
            <v>0</v>
          </cell>
        </row>
        <row r="457">
          <cell r="C457">
            <v>0</v>
          </cell>
        </row>
        <row r="458">
          <cell r="C458">
            <v>0</v>
          </cell>
        </row>
        <row r="459">
          <cell r="C459">
            <v>0</v>
          </cell>
        </row>
        <row r="460">
          <cell r="C460">
            <v>0</v>
          </cell>
        </row>
        <row r="461">
          <cell r="C461">
            <v>0</v>
          </cell>
        </row>
        <row r="462">
          <cell r="C462">
            <v>0</v>
          </cell>
        </row>
        <row r="464">
          <cell r="C464">
            <v>0</v>
          </cell>
        </row>
        <row r="465">
          <cell r="C465">
            <v>0</v>
          </cell>
        </row>
        <row r="466">
          <cell r="C466">
            <v>0</v>
          </cell>
        </row>
        <row r="467">
          <cell r="C467">
            <v>0</v>
          </cell>
        </row>
        <row r="468">
          <cell r="C468">
            <v>0</v>
          </cell>
        </row>
        <row r="469">
          <cell r="C469">
            <v>0</v>
          </cell>
        </row>
        <row r="470">
          <cell r="C470">
            <v>0</v>
          </cell>
        </row>
        <row r="472">
          <cell r="C472">
            <v>0</v>
          </cell>
        </row>
        <row r="473">
          <cell r="C473">
            <v>0</v>
          </cell>
        </row>
        <row r="474">
          <cell r="C474">
            <v>0</v>
          </cell>
        </row>
        <row r="475">
          <cell r="C475">
            <v>0</v>
          </cell>
        </row>
        <row r="476">
          <cell r="C476">
            <v>0</v>
          </cell>
        </row>
        <row r="477">
          <cell r="C477">
            <v>0</v>
          </cell>
        </row>
        <row r="478">
          <cell r="C478">
            <v>0</v>
          </cell>
        </row>
        <row r="479">
          <cell r="C479">
            <v>0</v>
          </cell>
        </row>
        <row r="480">
          <cell r="C480">
            <v>0</v>
          </cell>
        </row>
        <row r="481">
          <cell r="C481">
            <v>0</v>
          </cell>
        </row>
        <row r="483">
          <cell r="C483">
            <v>0</v>
          </cell>
        </row>
        <row r="484">
          <cell r="C484">
            <v>0</v>
          </cell>
        </row>
        <row r="485">
          <cell r="C485">
            <v>0</v>
          </cell>
        </row>
        <row r="486">
          <cell r="C486">
            <v>0</v>
          </cell>
        </row>
        <row r="487">
          <cell r="C487">
            <v>0</v>
          </cell>
        </row>
        <row r="488">
          <cell r="C488">
            <v>0</v>
          </cell>
        </row>
        <row r="489">
          <cell r="C489">
            <v>0</v>
          </cell>
        </row>
        <row r="490">
          <cell r="C490">
            <v>0</v>
          </cell>
          <cell r="D490">
            <v>5</v>
          </cell>
        </row>
        <row r="492">
          <cell r="C492">
            <v>0</v>
          </cell>
        </row>
        <row r="493">
          <cell r="C493">
            <v>0</v>
          </cell>
        </row>
        <row r="494">
          <cell r="C494">
            <v>0</v>
          </cell>
        </row>
        <row r="495">
          <cell r="C495">
            <v>0</v>
          </cell>
        </row>
        <row r="496">
          <cell r="C496">
            <v>0</v>
          </cell>
        </row>
        <row r="497">
          <cell r="C497">
            <v>0</v>
          </cell>
        </row>
        <row r="498">
          <cell r="C498">
            <v>0</v>
          </cell>
        </row>
        <row r="500">
          <cell r="C500">
            <v>0</v>
          </cell>
        </row>
        <row r="501">
          <cell r="C501">
            <v>0</v>
          </cell>
        </row>
        <row r="502">
          <cell r="C502">
            <v>401</v>
          </cell>
        </row>
        <row r="505">
          <cell r="C505">
            <v>0</v>
          </cell>
        </row>
        <row r="506">
          <cell r="C506">
            <v>0</v>
          </cell>
        </row>
        <row r="507">
          <cell r="C507">
            <v>0</v>
          </cell>
        </row>
        <row r="508">
          <cell r="C508">
            <v>0</v>
          </cell>
        </row>
        <row r="509">
          <cell r="C509">
            <v>0</v>
          </cell>
        </row>
        <row r="510">
          <cell r="C510">
            <v>0</v>
          </cell>
        </row>
        <row r="511">
          <cell r="C511">
            <v>0</v>
          </cell>
        </row>
        <row r="512">
          <cell r="C512">
            <v>0</v>
          </cell>
        </row>
        <row r="513">
          <cell r="C513">
            <v>0</v>
          </cell>
        </row>
        <row r="514">
          <cell r="C514">
            <v>0</v>
          </cell>
        </row>
        <row r="515">
          <cell r="C515">
            <v>0</v>
          </cell>
        </row>
        <row r="516">
          <cell r="C516">
            <v>0</v>
          </cell>
        </row>
        <row r="517">
          <cell r="C517">
            <v>0</v>
          </cell>
        </row>
        <row r="518">
          <cell r="C518">
            <v>0</v>
          </cell>
        </row>
        <row r="519">
          <cell r="C519">
            <v>0</v>
          </cell>
        </row>
        <row r="520">
          <cell r="C520">
            <v>0</v>
          </cell>
        </row>
        <row r="521">
          <cell r="C521">
            <v>0</v>
          </cell>
        </row>
        <row r="522">
          <cell r="C522">
            <v>0</v>
          </cell>
        </row>
        <row r="524">
          <cell r="C524">
            <v>0</v>
          </cell>
        </row>
        <row r="525">
          <cell r="C525">
            <v>0</v>
          </cell>
        </row>
        <row r="526">
          <cell r="C526">
            <v>0</v>
          </cell>
        </row>
        <row r="527">
          <cell r="C527">
            <v>0</v>
          </cell>
        </row>
        <row r="528">
          <cell r="C528">
            <v>0</v>
          </cell>
        </row>
        <row r="529">
          <cell r="C529">
            <v>0</v>
          </cell>
        </row>
        <row r="530">
          <cell r="C530">
            <v>0</v>
          </cell>
        </row>
        <row r="532">
          <cell r="C532">
            <v>0</v>
          </cell>
        </row>
        <row r="534">
          <cell r="C534">
            <v>0</v>
          </cell>
        </row>
        <row r="535">
          <cell r="C535">
            <v>0</v>
          </cell>
        </row>
        <row r="536">
          <cell r="C536">
            <v>0</v>
          </cell>
        </row>
        <row r="537">
          <cell r="C537">
            <v>1421</v>
          </cell>
        </row>
        <row r="538">
          <cell r="C538">
            <v>309</v>
          </cell>
        </row>
        <row r="539">
          <cell r="C539">
            <v>0</v>
          </cell>
        </row>
        <row r="540">
          <cell r="C540">
            <v>0</v>
          </cell>
        </row>
        <row r="541">
          <cell r="C541">
            <v>0</v>
          </cell>
        </row>
        <row r="543">
          <cell r="C543">
            <v>0</v>
          </cell>
        </row>
        <row r="544">
          <cell r="C544">
            <v>0</v>
          </cell>
        </row>
        <row r="545">
          <cell r="C545">
            <v>0</v>
          </cell>
        </row>
        <row r="547">
          <cell r="C547">
            <v>0</v>
          </cell>
        </row>
        <row r="548">
          <cell r="C548">
            <v>0</v>
          </cell>
        </row>
        <row r="549">
          <cell r="C549">
            <v>0</v>
          </cell>
        </row>
        <row r="550">
          <cell r="C550">
            <v>0</v>
          </cell>
        </row>
        <row r="551">
          <cell r="C551">
            <v>0</v>
          </cell>
        </row>
        <row r="552">
          <cell r="C552">
            <v>0</v>
          </cell>
        </row>
        <row r="553">
          <cell r="C553">
            <v>0</v>
          </cell>
        </row>
        <row r="554">
          <cell r="C554">
            <v>0</v>
          </cell>
        </row>
        <row r="555">
          <cell r="C555">
            <v>0</v>
          </cell>
        </row>
        <row r="557">
          <cell r="C557">
            <v>0</v>
          </cell>
        </row>
        <row r="558">
          <cell r="C558">
            <v>0</v>
          </cell>
        </row>
        <row r="559">
          <cell r="C559">
            <v>0</v>
          </cell>
        </row>
        <row r="560">
          <cell r="C560">
            <v>0</v>
          </cell>
        </row>
        <row r="561">
          <cell r="C561">
            <v>0</v>
          </cell>
        </row>
        <row r="562">
          <cell r="C562">
            <v>0</v>
          </cell>
        </row>
        <row r="563">
          <cell r="C563">
            <v>0</v>
          </cell>
        </row>
        <row r="565">
          <cell r="C565">
            <v>0</v>
          </cell>
        </row>
        <row r="566">
          <cell r="C566">
            <v>0</v>
          </cell>
        </row>
        <row r="567">
          <cell r="C567">
            <v>0</v>
          </cell>
        </row>
        <row r="568">
          <cell r="C568">
            <v>0</v>
          </cell>
        </row>
        <row r="569">
          <cell r="C569">
            <v>0</v>
          </cell>
        </row>
        <row r="570">
          <cell r="C570">
            <v>0</v>
          </cell>
        </row>
        <row r="572">
          <cell r="C572">
            <v>0</v>
          </cell>
        </row>
        <row r="573">
          <cell r="C573">
            <v>0</v>
          </cell>
        </row>
        <row r="574">
          <cell r="C574">
            <v>0</v>
          </cell>
        </row>
        <row r="575">
          <cell r="C575">
            <v>0</v>
          </cell>
        </row>
        <row r="576">
          <cell r="C576">
            <v>0</v>
          </cell>
        </row>
        <row r="577">
          <cell r="C577">
            <v>0</v>
          </cell>
        </row>
        <row r="578">
          <cell r="C578">
            <v>0</v>
          </cell>
        </row>
        <row r="580">
          <cell r="C580">
            <v>0</v>
          </cell>
        </row>
        <row r="581">
          <cell r="C581">
            <v>0</v>
          </cell>
        </row>
        <row r="582">
          <cell r="C582">
            <v>0</v>
          </cell>
        </row>
        <row r="583">
          <cell r="C583">
            <v>0</v>
          </cell>
        </row>
        <row r="584">
          <cell r="C584">
            <v>0</v>
          </cell>
        </row>
        <row r="585">
          <cell r="C585">
            <v>0</v>
          </cell>
        </row>
        <row r="586">
          <cell r="C586">
            <v>0</v>
          </cell>
        </row>
        <row r="587">
          <cell r="C587">
            <v>0</v>
          </cell>
        </row>
        <row r="589">
          <cell r="C589">
            <v>0</v>
          </cell>
        </row>
        <row r="590">
          <cell r="C590">
            <v>0</v>
          </cell>
        </row>
        <row r="591">
          <cell r="C591">
            <v>0</v>
          </cell>
        </row>
        <row r="592">
          <cell r="C592">
            <v>0</v>
          </cell>
        </row>
        <row r="594">
          <cell r="C594">
            <v>0</v>
          </cell>
        </row>
        <row r="595">
          <cell r="C595">
            <v>0</v>
          </cell>
        </row>
        <row r="597">
          <cell r="C597">
            <v>0</v>
          </cell>
        </row>
        <row r="598">
          <cell r="C598">
            <v>0</v>
          </cell>
        </row>
        <row r="600">
          <cell r="C600">
            <v>0</v>
          </cell>
        </row>
        <row r="601">
          <cell r="C601">
            <v>0</v>
          </cell>
        </row>
        <row r="603">
          <cell r="C603">
            <v>0</v>
          </cell>
        </row>
        <row r="604">
          <cell r="C604">
            <v>0</v>
          </cell>
        </row>
        <row r="606">
          <cell r="C606">
            <v>0</v>
          </cell>
        </row>
        <row r="607">
          <cell r="C607">
            <v>0</v>
          </cell>
        </row>
        <row r="609">
          <cell r="C609">
            <v>0</v>
          </cell>
        </row>
        <row r="610">
          <cell r="C610">
            <v>0</v>
          </cell>
        </row>
        <row r="611">
          <cell r="C611">
            <v>0</v>
          </cell>
        </row>
        <row r="613">
          <cell r="C613">
            <v>0</v>
          </cell>
        </row>
        <row r="614">
          <cell r="C614">
            <v>0</v>
          </cell>
        </row>
        <row r="615">
          <cell r="C615">
            <v>0</v>
          </cell>
        </row>
        <row r="617">
          <cell r="C617">
            <v>0</v>
          </cell>
        </row>
        <row r="618">
          <cell r="C618">
            <v>0</v>
          </cell>
        </row>
        <row r="619">
          <cell r="C619">
            <v>0</v>
          </cell>
        </row>
        <row r="620">
          <cell r="C620">
            <v>0</v>
          </cell>
        </row>
        <row r="621">
          <cell r="C621">
            <v>0</v>
          </cell>
        </row>
        <row r="622">
          <cell r="C622">
            <v>0</v>
          </cell>
        </row>
        <row r="623">
          <cell r="C623">
            <v>0</v>
          </cell>
        </row>
        <row r="625">
          <cell r="C625">
            <v>0</v>
          </cell>
        </row>
        <row r="626">
          <cell r="C626">
            <v>0</v>
          </cell>
        </row>
        <row r="627">
          <cell r="C627">
            <v>0</v>
          </cell>
        </row>
        <row r="630">
          <cell r="C630">
            <v>0</v>
          </cell>
        </row>
        <row r="631">
          <cell r="C631">
            <v>0</v>
          </cell>
        </row>
        <row r="632">
          <cell r="C632">
            <v>0</v>
          </cell>
        </row>
        <row r="633">
          <cell r="C633">
            <v>0</v>
          </cell>
        </row>
        <row r="635">
          <cell r="C635">
            <v>0</v>
          </cell>
        </row>
        <row r="636">
          <cell r="C636">
            <v>0</v>
          </cell>
        </row>
        <row r="637">
          <cell r="C637">
            <v>0</v>
          </cell>
        </row>
        <row r="638">
          <cell r="C638">
            <v>0</v>
          </cell>
        </row>
        <row r="639">
          <cell r="C639">
            <v>0</v>
          </cell>
        </row>
        <row r="640">
          <cell r="C640">
            <v>0</v>
          </cell>
        </row>
        <row r="641">
          <cell r="C641">
            <v>0</v>
          </cell>
        </row>
        <row r="642">
          <cell r="C642">
            <v>0</v>
          </cell>
        </row>
        <row r="643">
          <cell r="C643">
            <v>0</v>
          </cell>
        </row>
        <row r="644">
          <cell r="C644">
            <v>0</v>
          </cell>
        </row>
        <row r="645">
          <cell r="C645">
            <v>0</v>
          </cell>
        </row>
        <row r="646">
          <cell r="C646">
            <v>0</v>
          </cell>
        </row>
        <row r="647">
          <cell r="C647">
            <v>0</v>
          </cell>
        </row>
        <row r="649">
          <cell r="C649">
            <v>0</v>
          </cell>
        </row>
        <row r="650">
          <cell r="C650">
            <v>0</v>
          </cell>
        </row>
        <row r="651">
          <cell r="C651">
            <v>0</v>
          </cell>
        </row>
        <row r="653">
          <cell r="C653">
            <v>0</v>
          </cell>
        </row>
        <row r="654">
          <cell r="C654">
            <v>0</v>
          </cell>
        </row>
        <row r="655">
          <cell r="C655">
            <v>0</v>
          </cell>
        </row>
        <row r="656">
          <cell r="C656">
            <v>0</v>
          </cell>
        </row>
        <row r="657">
          <cell r="C657">
            <v>0</v>
          </cell>
        </row>
        <row r="658">
          <cell r="C658">
            <v>0</v>
          </cell>
        </row>
        <row r="659">
          <cell r="C659">
            <v>0</v>
          </cell>
        </row>
        <row r="660">
          <cell r="C660">
            <v>0</v>
          </cell>
        </row>
        <row r="661">
          <cell r="C661">
            <v>0</v>
          </cell>
        </row>
        <row r="662">
          <cell r="C662">
            <v>15</v>
          </cell>
        </row>
        <row r="663">
          <cell r="C663">
            <v>0</v>
          </cell>
        </row>
        <row r="665">
          <cell r="C665">
            <v>0</v>
          </cell>
        </row>
        <row r="666">
          <cell r="C666">
            <v>0</v>
          </cell>
        </row>
        <row r="668">
          <cell r="C668">
            <v>0</v>
          </cell>
        </row>
        <row r="669">
          <cell r="C669">
            <v>0</v>
          </cell>
        </row>
        <row r="670">
          <cell r="C670">
            <v>0</v>
          </cell>
        </row>
        <row r="672">
          <cell r="C672">
            <v>546</v>
          </cell>
        </row>
        <row r="673">
          <cell r="C673">
            <v>36</v>
          </cell>
        </row>
        <row r="674">
          <cell r="C674">
            <v>0</v>
          </cell>
        </row>
        <row r="675">
          <cell r="C675">
            <v>0</v>
          </cell>
        </row>
        <row r="677">
          <cell r="C677">
            <v>0</v>
          </cell>
        </row>
        <row r="678">
          <cell r="C678">
            <v>0</v>
          </cell>
        </row>
        <row r="679">
          <cell r="C679">
            <v>0</v>
          </cell>
        </row>
        <row r="681">
          <cell r="C681">
            <v>0</v>
          </cell>
        </row>
        <row r="682">
          <cell r="C682">
            <v>0</v>
          </cell>
        </row>
        <row r="683">
          <cell r="C683">
            <v>0</v>
          </cell>
        </row>
        <row r="685">
          <cell r="C685">
            <v>0</v>
          </cell>
        </row>
        <row r="686">
          <cell r="C686">
            <v>0</v>
          </cell>
        </row>
        <row r="688">
          <cell r="C688">
            <v>0</v>
          </cell>
        </row>
        <row r="689">
          <cell r="C689">
            <v>0</v>
          </cell>
        </row>
        <row r="690">
          <cell r="C690">
            <v>0</v>
          </cell>
        </row>
        <row r="691">
          <cell r="C691">
            <v>0</v>
          </cell>
        </row>
        <row r="692">
          <cell r="C692">
            <v>0</v>
          </cell>
        </row>
        <row r="693">
          <cell r="C693">
            <v>0</v>
          </cell>
        </row>
        <row r="694">
          <cell r="C694">
            <v>0</v>
          </cell>
        </row>
        <row r="695">
          <cell r="C695">
            <v>0</v>
          </cell>
        </row>
        <row r="696">
          <cell r="C696">
            <v>0</v>
          </cell>
        </row>
        <row r="697">
          <cell r="C697">
            <v>0</v>
          </cell>
        </row>
        <row r="700">
          <cell r="C700">
            <v>0</v>
          </cell>
        </row>
        <row r="701">
          <cell r="C701">
            <v>0</v>
          </cell>
        </row>
        <row r="702">
          <cell r="C702">
            <v>0</v>
          </cell>
        </row>
        <row r="703">
          <cell r="C703">
            <v>0</v>
          </cell>
        </row>
        <row r="704">
          <cell r="C704">
            <v>0</v>
          </cell>
        </row>
        <row r="705">
          <cell r="C705">
            <v>0</v>
          </cell>
        </row>
        <row r="706">
          <cell r="C706">
            <v>0</v>
          </cell>
        </row>
        <row r="707">
          <cell r="C707">
            <v>0</v>
          </cell>
        </row>
        <row r="708">
          <cell r="C708">
            <v>0</v>
          </cell>
        </row>
        <row r="710">
          <cell r="C710">
            <v>0</v>
          </cell>
        </row>
        <row r="711">
          <cell r="C711">
            <v>0</v>
          </cell>
        </row>
        <row r="712">
          <cell r="C712">
            <v>0</v>
          </cell>
        </row>
        <row r="714">
          <cell r="C714">
            <v>0</v>
          </cell>
        </row>
        <row r="715">
          <cell r="C715">
            <v>0</v>
          </cell>
        </row>
        <row r="716">
          <cell r="C716">
            <v>0</v>
          </cell>
        </row>
        <row r="717">
          <cell r="C717">
            <v>0</v>
          </cell>
        </row>
        <row r="718">
          <cell r="C718">
            <v>0</v>
          </cell>
        </row>
        <row r="719">
          <cell r="C719">
            <v>0</v>
          </cell>
        </row>
        <row r="720">
          <cell r="C720">
            <v>0</v>
          </cell>
        </row>
        <row r="721">
          <cell r="C721">
            <v>0</v>
          </cell>
        </row>
        <row r="723">
          <cell r="C723">
            <v>0</v>
          </cell>
        </row>
        <row r="724">
          <cell r="C724">
            <v>0</v>
          </cell>
        </row>
        <row r="725">
          <cell r="C725">
            <v>0</v>
          </cell>
        </row>
        <row r="726">
          <cell r="C726">
            <v>0</v>
          </cell>
        </row>
        <row r="728">
          <cell r="C728">
            <v>0</v>
          </cell>
        </row>
        <row r="729">
          <cell r="C729">
            <v>0</v>
          </cell>
        </row>
        <row r="730">
          <cell r="C730">
            <v>0</v>
          </cell>
        </row>
        <row r="731">
          <cell r="C731">
            <v>0</v>
          </cell>
        </row>
        <row r="732">
          <cell r="C732">
            <v>0</v>
          </cell>
        </row>
        <row r="733">
          <cell r="C733">
            <v>0</v>
          </cell>
        </row>
        <row r="735">
          <cell r="C735">
            <v>0</v>
          </cell>
        </row>
        <row r="736">
          <cell r="C736">
            <v>0</v>
          </cell>
        </row>
        <row r="737">
          <cell r="C737">
            <v>0</v>
          </cell>
        </row>
        <row r="738">
          <cell r="C738">
            <v>0</v>
          </cell>
        </row>
        <row r="739">
          <cell r="C739">
            <v>0</v>
          </cell>
        </row>
        <row r="741">
          <cell r="C741">
            <v>0</v>
          </cell>
        </row>
        <row r="742">
          <cell r="C742">
            <v>0</v>
          </cell>
        </row>
        <row r="744">
          <cell r="C744">
            <v>0</v>
          </cell>
        </row>
        <row r="745">
          <cell r="C745">
            <v>0</v>
          </cell>
        </row>
        <row r="746">
          <cell r="C746">
            <v>0</v>
          </cell>
        </row>
        <row r="749">
          <cell r="C749">
            <v>0</v>
          </cell>
        </row>
        <row r="750">
          <cell r="C750">
            <v>0</v>
          </cell>
        </row>
        <row r="751">
          <cell r="C751">
            <v>0</v>
          </cell>
        </row>
        <row r="752">
          <cell r="C752">
            <v>0</v>
          </cell>
        </row>
        <row r="753">
          <cell r="C753">
            <v>0</v>
          </cell>
        </row>
        <row r="754">
          <cell r="C754">
            <v>0</v>
          </cell>
        </row>
        <row r="755">
          <cell r="C755">
            <v>0</v>
          </cell>
        </row>
        <row r="757">
          <cell r="C757">
            <v>0</v>
          </cell>
        </row>
        <row r="758">
          <cell r="C758">
            <v>0</v>
          </cell>
        </row>
        <row r="759">
          <cell r="C759">
            <v>0</v>
          </cell>
        </row>
        <row r="760">
          <cell r="C760">
            <v>0</v>
          </cell>
        </row>
        <row r="761">
          <cell r="C761">
            <v>0</v>
          </cell>
        </row>
        <row r="762">
          <cell r="C762">
            <v>0</v>
          </cell>
        </row>
        <row r="763">
          <cell r="C763">
            <v>0</v>
          </cell>
        </row>
        <row r="764">
          <cell r="C764">
            <v>0</v>
          </cell>
        </row>
        <row r="765">
          <cell r="C765">
            <v>0</v>
          </cell>
        </row>
        <row r="766">
          <cell r="C766">
            <v>0</v>
          </cell>
        </row>
        <row r="767">
          <cell r="C767">
            <v>0</v>
          </cell>
        </row>
        <row r="768">
          <cell r="C768">
            <v>0</v>
          </cell>
        </row>
        <row r="769">
          <cell r="C769">
            <v>0</v>
          </cell>
        </row>
        <row r="770">
          <cell r="C770">
            <v>0</v>
          </cell>
        </row>
        <row r="771">
          <cell r="C771">
            <v>0</v>
          </cell>
        </row>
        <row r="774">
          <cell r="C774">
            <v>0</v>
          </cell>
        </row>
        <row r="775">
          <cell r="C775">
            <v>0</v>
          </cell>
        </row>
        <row r="776">
          <cell r="C776">
            <v>0</v>
          </cell>
        </row>
        <row r="777">
          <cell r="C777">
            <v>0</v>
          </cell>
        </row>
        <row r="778">
          <cell r="C778">
            <v>0</v>
          </cell>
        </row>
        <row r="779">
          <cell r="C779">
            <v>0</v>
          </cell>
        </row>
        <row r="780">
          <cell r="C780">
            <v>0</v>
          </cell>
        </row>
        <row r="781">
          <cell r="C781">
            <v>0</v>
          </cell>
        </row>
        <row r="782">
          <cell r="C782">
            <v>0</v>
          </cell>
        </row>
        <row r="783">
          <cell r="C783">
            <v>0</v>
          </cell>
        </row>
        <row r="784">
          <cell r="C784">
            <v>0</v>
          </cell>
        </row>
        <row r="786">
          <cell r="C786">
            <v>0</v>
          </cell>
        </row>
        <row r="787">
          <cell r="C787">
            <v>700</v>
          </cell>
        </row>
        <row r="788">
          <cell r="C788">
            <v>0</v>
          </cell>
        </row>
        <row r="789">
          <cell r="C789">
            <v>0</v>
          </cell>
        </row>
        <row r="790">
          <cell r="C790">
            <v>0</v>
          </cell>
        </row>
        <row r="793">
          <cell r="C793">
            <v>0</v>
          </cell>
        </row>
        <row r="794">
          <cell r="C794">
            <v>0</v>
          </cell>
        </row>
        <row r="795">
          <cell r="C795">
            <v>0</v>
          </cell>
        </row>
        <row r="797">
          <cell r="C797">
            <v>0</v>
          </cell>
        </row>
        <row r="798">
          <cell r="C798">
            <v>0</v>
          </cell>
        </row>
        <row r="799">
          <cell r="C799">
            <v>0</v>
          </cell>
        </row>
        <row r="800">
          <cell r="C800">
            <v>0</v>
          </cell>
        </row>
        <row r="801">
          <cell r="C801">
            <v>0</v>
          </cell>
        </row>
        <row r="802">
          <cell r="C802">
            <v>0</v>
          </cell>
        </row>
        <row r="803">
          <cell r="C803">
            <v>0</v>
          </cell>
        </row>
        <row r="804">
          <cell r="C804">
            <v>0</v>
          </cell>
        </row>
        <row r="805">
          <cell r="C805">
            <v>0</v>
          </cell>
        </row>
        <row r="806">
          <cell r="C806">
            <v>0</v>
          </cell>
        </row>
        <row r="807">
          <cell r="C807">
            <v>0</v>
          </cell>
        </row>
        <row r="808">
          <cell r="C808">
            <v>0</v>
          </cell>
        </row>
        <row r="809">
          <cell r="C809">
            <v>0</v>
          </cell>
        </row>
        <row r="810">
          <cell r="C810">
            <v>0</v>
          </cell>
        </row>
        <row r="811">
          <cell r="C811">
            <v>0</v>
          </cell>
        </row>
        <row r="812">
          <cell r="C812">
            <v>0</v>
          </cell>
        </row>
        <row r="813">
          <cell r="C813">
            <v>0</v>
          </cell>
        </row>
        <row r="814">
          <cell r="C814">
            <v>0</v>
          </cell>
        </row>
        <row r="815">
          <cell r="C815">
            <v>0</v>
          </cell>
        </row>
        <row r="816">
          <cell r="C816">
            <v>0</v>
          </cell>
        </row>
        <row r="817">
          <cell r="C817">
            <v>0</v>
          </cell>
        </row>
        <row r="819">
          <cell r="C819">
            <v>0</v>
          </cell>
        </row>
        <row r="820">
          <cell r="C820">
            <v>0</v>
          </cell>
        </row>
        <row r="821">
          <cell r="C821">
            <v>0</v>
          </cell>
        </row>
        <row r="822">
          <cell r="C822">
            <v>0</v>
          </cell>
        </row>
        <row r="823">
          <cell r="C823">
            <v>0</v>
          </cell>
        </row>
        <row r="824">
          <cell r="C824">
            <v>0</v>
          </cell>
        </row>
        <row r="825">
          <cell r="C825">
            <v>0</v>
          </cell>
        </row>
        <row r="826">
          <cell r="C826">
            <v>0</v>
          </cell>
        </row>
        <row r="827">
          <cell r="C827">
            <v>0</v>
          </cell>
        </row>
        <row r="828">
          <cell r="C828">
            <v>0</v>
          </cell>
        </row>
        <row r="829">
          <cell r="C829">
            <v>0</v>
          </cell>
        </row>
        <row r="830">
          <cell r="C830">
            <v>0</v>
          </cell>
        </row>
        <row r="831">
          <cell r="C831">
            <v>0</v>
          </cell>
        </row>
        <row r="832">
          <cell r="C832">
            <v>0</v>
          </cell>
        </row>
        <row r="833">
          <cell r="C833">
            <v>0</v>
          </cell>
        </row>
        <row r="834">
          <cell r="C834">
            <v>0</v>
          </cell>
        </row>
        <row r="835">
          <cell r="C835">
            <v>0</v>
          </cell>
        </row>
        <row r="836">
          <cell r="C836">
            <v>0</v>
          </cell>
        </row>
        <row r="837">
          <cell r="C837">
            <v>0</v>
          </cell>
        </row>
        <row r="838">
          <cell r="C838">
            <v>0</v>
          </cell>
        </row>
        <row r="839">
          <cell r="C839">
            <v>0</v>
          </cell>
        </row>
        <row r="840">
          <cell r="C840">
            <v>0</v>
          </cell>
        </row>
        <row r="841">
          <cell r="C841">
            <v>0</v>
          </cell>
        </row>
        <row r="842">
          <cell r="C842">
            <v>0</v>
          </cell>
        </row>
        <row r="844">
          <cell r="C844">
            <v>0</v>
          </cell>
        </row>
        <row r="845">
          <cell r="C845">
            <v>0</v>
          </cell>
        </row>
        <row r="846">
          <cell r="C846">
            <v>0</v>
          </cell>
        </row>
        <row r="847">
          <cell r="C847">
            <v>0</v>
          </cell>
        </row>
        <row r="848">
          <cell r="C848">
            <v>0</v>
          </cell>
        </row>
        <row r="849">
          <cell r="C849">
            <v>0</v>
          </cell>
        </row>
        <row r="850">
          <cell r="C850">
            <v>0</v>
          </cell>
        </row>
        <row r="851">
          <cell r="C851">
            <v>0</v>
          </cell>
        </row>
        <row r="852">
          <cell r="C852">
            <v>0</v>
          </cell>
        </row>
        <row r="853">
          <cell r="C853">
            <v>0</v>
          </cell>
        </row>
        <row r="854">
          <cell r="C854">
            <v>0</v>
          </cell>
        </row>
        <row r="855">
          <cell r="C855">
            <v>0</v>
          </cell>
        </row>
        <row r="856">
          <cell r="C856">
            <v>0</v>
          </cell>
        </row>
        <row r="857">
          <cell r="C857">
            <v>0</v>
          </cell>
        </row>
        <row r="858">
          <cell r="C858">
            <v>0</v>
          </cell>
        </row>
        <row r="859">
          <cell r="C859">
            <v>0</v>
          </cell>
        </row>
        <row r="860">
          <cell r="C860">
            <v>0</v>
          </cell>
        </row>
        <row r="861">
          <cell r="C861">
            <v>0</v>
          </cell>
        </row>
        <row r="862">
          <cell r="C862">
            <v>0</v>
          </cell>
        </row>
        <row r="863">
          <cell r="C863">
            <v>0</v>
          </cell>
        </row>
        <row r="864">
          <cell r="C864">
            <v>0</v>
          </cell>
        </row>
        <row r="865">
          <cell r="C865">
            <v>0</v>
          </cell>
        </row>
        <row r="866">
          <cell r="C866">
            <v>0</v>
          </cell>
        </row>
        <row r="867">
          <cell r="C867">
            <v>0</v>
          </cell>
        </row>
        <row r="868">
          <cell r="C868">
            <v>0</v>
          </cell>
        </row>
        <row r="869">
          <cell r="C869">
            <v>0</v>
          </cell>
        </row>
        <row r="870">
          <cell r="C870">
            <v>0</v>
          </cell>
        </row>
        <row r="872">
          <cell r="C872">
            <v>0</v>
          </cell>
        </row>
        <row r="873">
          <cell r="C873">
            <v>0</v>
          </cell>
        </row>
        <row r="874">
          <cell r="C874">
            <v>0</v>
          </cell>
        </row>
        <row r="875">
          <cell r="C875">
            <v>0</v>
          </cell>
        </row>
        <row r="876">
          <cell r="C876">
            <v>0</v>
          </cell>
        </row>
        <row r="877">
          <cell r="C877">
            <v>0</v>
          </cell>
        </row>
        <row r="878">
          <cell r="C878">
            <v>0</v>
          </cell>
        </row>
        <row r="879">
          <cell r="C879">
            <v>0</v>
          </cell>
        </row>
        <row r="880">
          <cell r="C880">
            <v>0</v>
          </cell>
        </row>
        <row r="881">
          <cell r="C881">
            <v>0</v>
          </cell>
        </row>
        <row r="883">
          <cell r="C883">
            <v>0</v>
          </cell>
        </row>
        <row r="884">
          <cell r="C884">
            <v>0</v>
          </cell>
        </row>
        <row r="885">
          <cell r="C885">
            <v>0</v>
          </cell>
        </row>
        <row r="886">
          <cell r="C886">
            <v>0</v>
          </cell>
        </row>
        <row r="887">
          <cell r="C887">
            <v>0</v>
          </cell>
        </row>
        <row r="888">
          <cell r="C888">
            <v>0</v>
          </cell>
        </row>
        <row r="890">
          <cell r="C890">
            <v>0</v>
          </cell>
        </row>
        <row r="891">
          <cell r="C891">
            <v>0</v>
          </cell>
        </row>
        <row r="892">
          <cell r="C892">
            <v>0</v>
          </cell>
        </row>
        <row r="893">
          <cell r="C893">
            <v>0</v>
          </cell>
        </row>
        <row r="894">
          <cell r="C894">
            <v>0</v>
          </cell>
        </row>
        <row r="895">
          <cell r="C895">
            <v>0</v>
          </cell>
        </row>
        <row r="897">
          <cell r="C897">
            <v>0</v>
          </cell>
        </row>
        <row r="898">
          <cell r="C898">
            <v>0</v>
          </cell>
        </row>
        <row r="900">
          <cell r="C900">
            <v>0</v>
          </cell>
        </row>
        <row r="901">
          <cell r="C901">
            <v>0</v>
          </cell>
        </row>
        <row r="904">
          <cell r="C904">
            <v>0</v>
          </cell>
        </row>
        <row r="905">
          <cell r="C905">
            <v>0</v>
          </cell>
        </row>
        <row r="906">
          <cell r="C906">
            <v>0</v>
          </cell>
        </row>
        <row r="907">
          <cell r="C907">
            <v>0</v>
          </cell>
        </row>
        <row r="908">
          <cell r="C908">
            <v>0</v>
          </cell>
        </row>
        <row r="909">
          <cell r="C909">
            <v>0</v>
          </cell>
        </row>
        <row r="910">
          <cell r="C910">
            <v>0</v>
          </cell>
        </row>
        <row r="911">
          <cell r="C911">
            <v>0</v>
          </cell>
        </row>
        <row r="912">
          <cell r="C912">
            <v>0</v>
          </cell>
        </row>
        <row r="913">
          <cell r="C913">
            <v>0</v>
          </cell>
        </row>
        <row r="914">
          <cell r="C914">
            <v>0</v>
          </cell>
        </row>
        <row r="915">
          <cell r="C915">
            <v>0</v>
          </cell>
        </row>
        <row r="916">
          <cell r="C916">
            <v>0</v>
          </cell>
        </row>
        <row r="917">
          <cell r="C917">
            <v>0</v>
          </cell>
        </row>
        <row r="918">
          <cell r="C918">
            <v>0</v>
          </cell>
        </row>
        <row r="919">
          <cell r="C919">
            <v>0</v>
          </cell>
        </row>
        <row r="920">
          <cell r="C920">
            <v>0</v>
          </cell>
        </row>
        <row r="921">
          <cell r="C921">
            <v>0</v>
          </cell>
        </row>
        <row r="922">
          <cell r="C922">
            <v>0</v>
          </cell>
        </row>
        <row r="923">
          <cell r="C923">
            <v>0</v>
          </cell>
        </row>
        <row r="924">
          <cell r="C924">
            <v>0</v>
          </cell>
        </row>
        <row r="925">
          <cell r="C925">
            <v>0</v>
          </cell>
        </row>
        <row r="927">
          <cell r="C927">
            <v>0</v>
          </cell>
        </row>
        <row r="928">
          <cell r="C928">
            <v>0</v>
          </cell>
        </row>
        <row r="929">
          <cell r="C929">
            <v>0</v>
          </cell>
        </row>
        <row r="930">
          <cell r="C930">
            <v>0</v>
          </cell>
        </row>
        <row r="931">
          <cell r="C931">
            <v>0</v>
          </cell>
        </row>
        <row r="932">
          <cell r="C932">
            <v>0</v>
          </cell>
        </row>
        <row r="933">
          <cell r="C933">
            <v>0</v>
          </cell>
        </row>
        <row r="934">
          <cell r="C934">
            <v>0</v>
          </cell>
        </row>
        <row r="935">
          <cell r="C935">
            <v>0</v>
          </cell>
        </row>
        <row r="937">
          <cell r="C937">
            <v>0</v>
          </cell>
        </row>
        <row r="938">
          <cell r="C938">
            <v>0</v>
          </cell>
        </row>
        <row r="939">
          <cell r="C939">
            <v>0</v>
          </cell>
        </row>
        <row r="940">
          <cell r="C940">
            <v>0</v>
          </cell>
        </row>
        <row r="941">
          <cell r="C941">
            <v>0</v>
          </cell>
        </row>
        <row r="942">
          <cell r="C942">
            <v>0</v>
          </cell>
        </row>
        <row r="943">
          <cell r="C943">
            <v>0</v>
          </cell>
        </row>
        <row r="944">
          <cell r="C944">
            <v>0</v>
          </cell>
        </row>
        <row r="945">
          <cell r="C945">
            <v>0</v>
          </cell>
        </row>
        <row r="947">
          <cell r="C947">
            <v>0</v>
          </cell>
        </row>
        <row r="948">
          <cell r="C948">
            <v>0</v>
          </cell>
        </row>
        <row r="949">
          <cell r="C949">
            <v>0</v>
          </cell>
        </row>
        <row r="950">
          <cell r="C950">
            <v>0</v>
          </cell>
        </row>
        <row r="952">
          <cell r="C952">
            <v>0</v>
          </cell>
        </row>
        <row r="953">
          <cell r="C953">
            <v>0</v>
          </cell>
        </row>
        <row r="954">
          <cell r="C954">
            <v>0</v>
          </cell>
        </row>
        <row r="955">
          <cell r="C955">
            <v>0</v>
          </cell>
        </row>
        <row r="956">
          <cell r="C956">
            <v>0</v>
          </cell>
        </row>
        <row r="957">
          <cell r="C957">
            <v>0</v>
          </cell>
        </row>
        <row r="959">
          <cell r="C959">
            <v>0</v>
          </cell>
        </row>
        <row r="960">
          <cell r="C960">
            <v>0</v>
          </cell>
        </row>
        <row r="961">
          <cell r="C961">
            <v>0</v>
          </cell>
        </row>
        <row r="962">
          <cell r="C962">
            <v>0</v>
          </cell>
        </row>
        <row r="964">
          <cell r="C964">
            <v>0</v>
          </cell>
        </row>
        <row r="965">
          <cell r="C965">
            <v>0</v>
          </cell>
        </row>
        <row r="968">
          <cell r="C968">
            <v>0</v>
          </cell>
        </row>
        <row r="969">
          <cell r="C969">
            <v>0</v>
          </cell>
        </row>
        <row r="970">
          <cell r="C970">
            <v>0</v>
          </cell>
        </row>
        <row r="971">
          <cell r="C971">
            <v>0</v>
          </cell>
        </row>
        <row r="972">
          <cell r="C972">
            <v>0</v>
          </cell>
        </row>
        <row r="973">
          <cell r="C973">
            <v>0</v>
          </cell>
        </row>
        <row r="974">
          <cell r="C974">
            <v>0</v>
          </cell>
        </row>
        <row r="975">
          <cell r="C975">
            <v>0</v>
          </cell>
        </row>
        <row r="976">
          <cell r="C976">
            <v>0</v>
          </cell>
        </row>
        <row r="978">
          <cell r="C978">
            <v>0</v>
          </cell>
        </row>
        <row r="979">
          <cell r="C979">
            <v>0</v>
          </cell>
        </row>
        <row r="980">
          <cell r="C980">
            <v>0</v>
          </cell>
        </row>
        <row r="981">
          <cell r="C981">
            <v>0</v>
          </cell>
        </row>
        <row r="982">
          <cell r="C982">
            <v>0</v>
          </cell>
        </row>
        <row r="983">
          <cell r="C983">
            <v>0</v>
          </cell>
        </row>
        <row r="984">
          <cell r="C984">
            <v>0</v>
          </cell>
        </row>
        <row r="985">
          <cell r="C985">
            <v>0</v>
          </cell>
        </row>
        <row r="986">
          <cell r="C986">
            <v>0</v>
          </cell>
        </row>
        <row r="987">
          <cell r="C987">
            <v>0</v>
          </cell>
        </row>
        <row r="988">
          <cell r="C988">
            <v>0</v>
          </cell>
        </row>
        <row r="989">
          <cell r="C989">
            <v>0</v>
          </cell>
        </row>
        <row r="990">
          <cell r="C990">
            <v>0</v>
          </cell>
        </row>
        <row r="991">
          <cell r="C991">
            <v>0</v>
          </cell>
        </row>
        <row r="992">
          <cell r="C992">
            <v>0</v>
          </cell>
        </row>
        <row r="994">
          <cell r="C994">
            <v>0</v>
          </cell>
        </row>
        <row r="995">
          <cell r="C995">
            <v>0</v>
          </cell>
        </row>
        <row r="996">
          <cell r="C996">
            <v>0</v>
          </cell>
        </row>
        <row r="997">
          <cell r="C997">
            <v>0</v>
          </cell>
        </row>
        <row r="999">
          <cell r="C999">
            <v>0</v>
          </cell>
        </row>
        <row r="1000">
          <cell r="C1000">
            <v>0</v>
          </cell>
        </row>
        <row r="1001">
          <cell r="C1001">
            <v>0</v>
          </cell>
        </row>
        <row r="1002">
          <cell r="C1002">
            <v>0</v>
          </cell>
        </row>
        <row r="1003">
          <cell r="C1003">
            <v>0</v>
          </cell>
        </row>
        <row r="1004">
          <cell r="C1004">
            <v>0</v>
          </cell>
        </row>
        <row r="1005">
          <cell r="C1005">
            <v>0</v>
          </cell>
        </row>
        <row r="1006">
          <cell r="C1006">
            <v>0</v>
          </cell>
        </row>
        <row r="1007">
          <cell r="C1007">
            <v>0</v>
          </cell>
        </row>
        <row r="1008">
          <cell r="C1008">
            <v>0</v>
          </cell>
        </row>
        <row r="1010">
          <cell r="C1010">
            <v>0</v>
          </cell>
        </row>
        <row r="1011">
          <cell r="C1011">
            <v>0</v>
          </cell>
        </row>
        <row r="1012">
          <cell r="C1012">
            <v>0</v>
          </cell>
        </row>
        <row r="1013">
          <cell r="C1013">
            <v>0</v>
          </cell>
        </row>
        <row r="1014">
          <cell r="C1014">
            <v>0</v>
          </cell>
        </row>
        <row r="1015">
          <cell r="C1015">
            <v>0</v>
          </cell>
        </row>
        <row r="1017">
          <cell r="C1017">
            <v>0</v>
          </cell>
        </row>
        <row r="1018">
          <cell r="C1018">
            <v>0</v>
          </cell>
        </row>
        <row r="1019">
          <cell r="C1019">
            <v>0</v>
          </cell>
        </row>
        <row r="1020">
          <cell r="C1020">
            <v>0</v>
          </cell>
        </row>
        <row r="1021">
          <cell r="C1021">
            <v>0</v>
          </cell>
        </row>
        <row r="1022">
          <cell r="C1022">
            <v>0</v>
          </cell>
        </row>
        <row r="1023">
          <cell r="C1023">
            <v>0</v>
          </cell>
        </row>
        <row r="1025">
          <cell r="C1025">
            <v>0</v>
          </cell>
        </row>
        <row r="1026">
          <cell r="C1026">
            <v>0</v>
          </cell>
        </row>
        <row r="1027">
          <cell r="C1027">
            <v>0</v>
          </cell>
        </row>
        <row r="1028">
          <cell r="C1028">
            <v>0</v>
          </cell>
        </row>
        <row r="1029">
          <cell r="C1029">
            <v>0</v>
          </cell>
        </row>
        <row r="1032">
          <cell r="C1032">
            <v>0</v>
          </cell>
        </row>
        <row r="1033">
          <cell r="C1033">
            <v>0</v>
          </cell>
        </row>
        <row r="1034">
          <cell r="C1034">
            <v>0</v>
          </cell>
        </row>
        <row r="1035">
          <cell r="C1035">
            <v>0</v>
          </cell>
        </row>
        <row r="1036">
          <cell r="C1036">
            <v>0</v>
          </cell>
        </row>
        <row r="1037">
          <cell r="C1037">
            <v>0</v>
          </cell>
        </row>
        <row r="1038">
          <cell r="C1038">
            <v>0</v>
          </cell>
        </row>
        <row r="1039">
          <cell r="C1039">
            <v>0</v>
          </cell>
        </row>
        <row r="1040">
          <cell r="C1040">
            <v>0</v>
          </cell>
        </row>
        <row r="1042">
          <cell r="C1042">
            <v>0</v>
          </cell>
        </row>
        <row r="1043">
          <cell r="C1043">
            <v>0</v>
          </cell>
        </row>
        <row r="1044">
          <cell r="C1044">
            <v>0</v>
          </cell>
        </row>
        <row r="1045">
          <cell r="C1045">
            <v>0</v>
          </cell>
        </row>
        <row r="1046">
          <cell r="C1046">
            <v>0</v>
          </cell>
        </row>
        <row r="1048">
          <cell r="C1048">
            <v>0</v>
          </cell>
        </row>
        <row r="1049">
          <cell r="C1049">
            <v>147</v>
          </cell>
          <cell r="E1049">
            <v>774</v>
          </cell>
        </row>
        <row r="1052">
          <cell r="C1052">
            <v>0</v>
          </cell>
        </row>
        <row r="1053">
          <cell r="C1053">
            <v>0</v>
          </cell>
        </row>
        <row r="1054">
          <cell r="C1054">
            <v>0</v>
          </cell>
        </row>
        <row r="1055">
          <cell r="C1055">
            <v>0</v>
          </cell>
        </row>
        <row r="1056">
          <cell r="C1056">
            <v>0</v>
          </cell>
        </row>
        <row r="1057">
          <cell r="C1057">
            <v>0</v>
          </cell>
        </row>
        <row r="1059">
          <cell r="C1059">
            <v>0</v>
          </cell>
        </row>
        <row r="1060">
          <cell r="C1060">
            <v>0</v>
          </cell>
        </row>
        <row r="1061">
          <cell r="C1061">
            <v>0</v>
          </cell>
        </row>
        <row r="1062">
          <cell r="C1062">
            <v>0</v>
          </cell>
        </row>
        <row r="1063">
          <cell r="C1063">
            <v>0</v>
          </cell>
        </row>
        <row r="1064">
          <cell r="C1064">
            <v>0</v>
          </cell>
        </row>
        <row r="1065">
          <cell r="C1065">
            <v>0</v>
          </cell>
        </row>
        <row r="1066">
          <cell r="C1066">
            <v>0</v>
          </cell>
        </row>
        <row r="1067">
          <cell r="C1067">
            <v>0</v>
          </cell>
        </row>
        <row r="1069">
          <cell r="C1069">
            <v>0</v>
          </cell>
        </row>
        <row r="1070">
          <cell r="C1070">
            <v>0</v>
          </cell>
        </row>
        <row r="1071">
          <cell r="C1071">
            <v>0</v>
          </cell>
        </row>
        <row r="1072">
          <cell r="C1072">
            <v>0</v>
          </cell>
        </row>
        <row r="1073">
          <cell r="C1073">
            <v>0</v>
          </cell>
        </row>
        <row r="1075">
          <cell r="C1075">
            <v>0</v>
          </cell>
        </row>
        <row r="1076">
          <cell r="C1076">
            <v>0</v>
          </cell>
        </row>
        <row r="1078">
          <cell r="C1078">
            <v>0</v>
          </cell>
        </row>
        <row r="1079">
          <cell r="C1079">
            <v>0</v>
          </cell>
        </row>
        <row r="1081">
          <cell r="C1081">
            <v>0</v>
          </cell>
        </row>
        <row r="1082">
          <cell r="C1082">
            <v>0</v>
          </cell>
        </row>
        <row r="1083">
          <cell r="C1083">
            <v>0</v>
          </cell>
        </row>
        <row r="1084">
          <cell r="C1084">
            <v>0</v>
          </cell>
        </row>
        <row r="1085">
          <cell r="C1085">
            <v>0</v>
          </cell>
        </row>
        <row r="1086">
          <cell r="C1086">
            <v>0</v>
          </cell>
        </row>
        <row r="1087">
          <cell r="C1087">
            <v>0</v>
          </cell>
        </row>
        <row r="1088">
          <cell r="C1088">
            <v>0</v>
          </cell>
        </row>
        <row r="1089">
          <cell r="C1089">
            <v>0</v>
          </cell>
        </row>
        <row r="1092">
          <cell r="C1092">
            <v>0</v>
          </cell>
        </row>
        <row r="1093">
          <cell r="C1093">
            <v>0</v>
          </cell>
        </row>
        <row r="1094">
          <cell r="C1094">
            <v>0</v>
          </cell>
        </row>
        <row r="1095">
          <cell r="C1095">
            <v>0</v>
          </cell>
        </row>
        <row r="1096">
          <cell r="C1096">
            <v>0</v>
          </cell>
        </row>
        <row r="1097">
          <cell r="C1097">
            <v>0</v>
          </cell>
        </row>
        <row r="1098">
          <cell r="C1098">
            <v>0</v>
          </cell>
        </row>
        <row r="1099">
          <cell r="C1099">
            <v>0</v>
          </cell>
        </row>
        <row r="1100">
          <cell r="C1100">
            <v>0</v>
          </cell>
        </row>
        <row r="1101">
          <cell r="C1101">
            <v>0</v>
          </cell>
        </row>
        <row r="1102">
          <cell r="C1102">
            <v>0</v>
          </cell>
        </row>
        <row r="1103">
          <cell r="C1103">
            <v>0</v>
          </cell>
        </row>
        <row r="1104">
          <cell r="C1104">
            <v>0</v>
          </cell>
        </row>
        <row r="1105">
          <cell r="C1105">
            <v>0</v>
          </cell>
        </row>
        <row r="1106">
          <cell r="C1106">
            <v>0</v>
          </cell>
        </row>
        <row r="1107">
          <cell r="C1107">
            <v>0</v>
          </cell>
        </row>
        <row r="1108">
          <cell r="C1108">
            <v>0</v>
          </cell>
        </row>
        <row r="1109">
          <cell r="C1109">
            <v>0</v>
          </cell>
        </row>
        <row r="1110">
          <cell r="C1110">
            <v>0</v>
          </cell>
        </row>
        <row r="1111">
          <cell r="C1111">
            <v>0</v>
          </cell>
        </row>
        <row r="1112">
          <cell r="C1112">
            <v>0</v>
          </cell>
        </row>
        <row r="1113">
          <cell r="C1113">
            <v>0</v>
          </cell>
        </row>
        <row r="1114">
          <cell r="C1114">
            <v>0</v>
          </cell>
        </row>
        <row r="1115">
          <cell r="C1115">
            <v>0</v>
          </cell>
        </row>
        <row r="1116">
          <cell r="C1116">
            <v>0</v>
          </cell>
        </row>
        <row r="1117">
          <cell r="C1117">
            <v>0</v>
          </cell>
        </row>
        <row r="1119">
          <cell r="C1119">
            <v>0</v>
          </cell>
        </row>
        <row r="1120">
          <cell r="C1120">
            <v>0</v>
          </cell>
        </row>
        <row r="1121">
          <cell r="C1121">
            <v>0</v>
          </cell>
        </row>
        <row r="1122">
          <cell r="C1122">
            <v>0</v>
          </cell>
        </row>
        <row r="1123">
          <cell r="C1123">
            <v>0</v>
          </cell>
        </row>
        <row r="1124">
          <cell r="C1124">
            <v>0</v>
          </cell>
        </row>
        <row r="1125">
          <cell r="C1125">
            <v>0</v>
          </cell>
        </row>
        <row r="1126">
          <cell r="C1126">
            <v>0</v>
          </cell>
        </row>
        <row r="1127">
          <cell r="C1127">
            <v>0</v>
          </cell>
        </row>
        <row r="1128">
          <cell r="C1128">
            <v>0</v>
          </cell>
        </row>
        <row r="1129">
          <cell r="C1129">
            <v>0</v>
          </cell>
        </row>
        <row r="1130">
          <cell r="C1130">
            <v>0</v>
          </cell>
        </row>
        <row r="1131">
          <cell r="C1131">
            <v>0</v>
          </cell>
        </row>
        <row r="1132">
          <cell r="C1132">
            <v>0</v>
          </cell>
        </row>
        <row r="1133">
          <cell r="C1133">
            <v>0</v>
          </cell>
          <cell r="E1133">
            <v>0</v>
          </cell>
          <cell r="G1133">
            <v>0</v>
          </cell>
        </row>
        <row r="1136">
          <cell r="C1136">
            <v>0</v>
          </cell>
        </row>
        <row r="1137">
          <cell r="C1137">
            <v>0</v>
          </cell>
        </row>
        <row r="1138">
          <cell r="C1138">
            <v>0</v>
          </cell>
        </row>
        <row r="1139">
          <cell r="C1139">
            <v>0</v>
          </cell>
        </row>
        <row r="1140">
          <cell r="C1140">
            <v>0</v>
          </cell>
        </row>
        <row r="1141">
          <cell r="C1141">
            <v>0</v>
          </cell>
        </row>
        <row r="1142">
          <cell r="C1142">
            <v>0</v>
          </cell>
        </row>
        <row r="1143">
          <cell r="C1143">
            <v>0</v>
          </cell>
        </row>
        <row r="1144">
          <cell r="C1144">
            <v>0</v>
          </cell>
        </row>
        <row r="1145">
          <cell r="C1145">
            <v>0</v>
          </cell>
        </row>
        <row r="1147">
          <cell r="C1147">
            <v>1048</v>
          </cell>
        </row>
        <row r="1148">
          <cell r="C1148">
            <v>0</v>
          </cell>
        </row>
        <row r="1149">
          <cell r="C1149">
            <v>0</v>
          </cell>
        </row>
        <row r="1151">
          <cell r="C1151">
            <v>0</v>
          </cell>
        </row>
        <row r="1152">
          <cell r="C1152">
            <v>0</v>
          </cell>
        </row>
        <row r="1153">
          <cell r="C1153">
            <v>0</v>
          </cell>
        </row>
        <row r="1156">
          <cell r="C1156">
            <v>0</v>
          </cell>
        </row>
        <row r="1157">
          <cell r="C1157">
            <v>0</v>
          </cell>
        </row>
        <row r="1158">
          <cell r="C1158">
            <v>0</v>
          </cell>
        </row>
        <row r="1159">
          <cell r="C1159">
            <v>0</v>
          </cell>
        </row>
        <row r="1160">
          <cell r="C1160">
            <v>0</v>
          </cell>
        </row>
        <row r="1161">
          <cell r="C1161">
            <v>0</v>
          </cell>
        </row>
        <row r="1162">
          <cell r="C1162">
            <v>0</v>
          </cell>
        </row>
        <row r="1163">
          <cell r="C1163">
            <v>0</v>
          </cell>
        </row>
        <row r="1164">
          <cell r="C1164">
            <v>0</v>
          </cell>
        </row>
        <row r="1165">
          <cell r="C1165">
            <v>0</v>
          </cell>
        </row>
        <row r="1166">
          <cell r="C1166">
            <v>0</v>
          </cell>
        </row>
        <row r="1167">
          <cell r="C1167">
            <v>0</v>
          </cell>
        </row>
        <row r="1168">
          <cell r="C1168">
            <v>0</v>
          </cell>
        </row>
        <row r="1169">
          <cell r="C1169">
            <v>0</v>
          </cell>
        </row>
        <row r="1170">
          <cell r="C1170">
            <v>0</v>
          </cell>
        </row>
        <row r="1171">
          <cell r="C1171">
            <v>0</v>
          </cell>
        </row>
        <row r="1172">
          <cell r="C1172">
            <v>0</v>
          </cell>
        </row>
        <row r="1174">
          <cell r="C1174">
            <v>0</v>
          </cell>
        </row>
        <row r="1175">
          <cell r="C1175">
            <v>0</v>
          </cell>
        </row>
        <row r="1176">
          <cell r="C1176">
            <v>0</v>
          </cell>
        </row>
        <row r="1177">
          <cell r="C1177">
            <v>0</v>
          </cell>
        </row>
        <row r="1178">
          <cell r="C1178">
            <v>0</v>
          </cell>
        </row>
        <row r="1180">
          <cell r="C1180">
            <v>0</v>
          </cell>
        </row>
        <row r="1181">
          <cell r="C1181">
            <v>0</v>
          </cell>
        </row>
        <row r="1182">
          <cell r="C1182">
            <v>0</v>
          </cell>
        </row>
        <row r="1183">
          <cell r="C1183">
            <v>0</v>
          </cell>
        </row>
        <row r="1184">
          <cell r="C1184">
            <v>0</v>
          </cell>
        </row>
        <row r="1186">
          <cell r="C1186">
            <v>0</v>
          </cell>
        </row>
        <row r="1187">
          <cell r="C1187">
            <v>0</v>
          </cell>
        </row>
        <row r="1188">
          <cell r="C1188">
            <v>0</v>
          </cell>
        </row>
        <row r="1189">
          <cell r="C1189">
            <v>0</v>
          </cell>
        </row>
        <row r="1190">
          <cell r="C1190">
            <v>0</v>
          </cell>
        </row>
        <row r="1191">
          <cell r="C1191">
            <v>0</v>
          </cell>
        </row>
        <row r="1192">
          <cell r="C1192">
            <v>0</v>
          </cell>
        </row>
        <row r="1193">
          <cell r="C1193">
            <v>0</v>
          </cell>
        </row>
        <row r="1194">
          <cell r="C1194">
            <v>0</v>
          </cell>
        </row>
        <row r="1195">
          <cell r="C1195">
            <v>0</v>
          </cell>
        </row>
        <row r="1196">
          <cell r="C1196">
            <v>0</v>
          </cell>
        </row>
        <row r="1197">
          <cell r="C1197">
            <v>0</v>
          </cell>
        </row>
        <row r="1200">
          <cell r="C1200">
            <v>0</v>
          </cell>
        </row>
        <row r="1201">
          <cell r="C1201">
            <v>0</v>
          </cell>
        </row>
        <row r="1202">
          <cell r="C1202">
            <v>0</v>
          </cell>
        </row>
        <row r="1203">
          <cell r="C1203">
            <v>0</v>
          </cell>
        </row>
        <row r="1204">
          <cell r="C1204">
            <v>0</v>
          </cell>
        </row>
        <row r="1205">
          <cell r="C1205">
            <v>0</v>
          </cell>
        </row>
        <row r="1206">
          <cell r="C1206">
            <v>0</v>
          </cell>
        </row>
        <row r="1207">
          <cell r="C1207">
            <v>0</v>
          </cell>
        </row>
        <row r="1208">
          <cell r="C1208">
            <v>0</v>
          </cell>
        </row>
        <row r="1209">
          <cell r="C1209">
            <v>0</v>
          </cell>
        </row>
        <row r="1210">
          <cell r="C1210">
            <v>0</v>
          </cell>
        </row>
        <row r="1212">
          <cell r="C1212">
            <v>0</v>
          </cell>
        </row>
        <row r="1213">
          <cell r="C1213">
            <v>0</v>
          </cell>
        </row>
        <row r="1214">
          <cell r="C1214">
            <v>0</v>
          </cell>
        </row>
        <row r="1215">
          <cell r="C1215">
            <v>272</v>
          </cell>
        </row>
        <row r="1216">
          <cell r="C1216">
            <v>0</v>
          </cell>
        </row>
        <row r="1218">
          <cell r="C1218">
            <v>0</v>
          </cell>
        </row>
        <row r="1219">
          <cell r="C1219">
            <v>0</v>
          </cell>
        </row>
        <row r="1220">
          <cell r="C1220">
            <v>0</v>
          </cell>
        </row>
        <row r="1221">
          <cell r="C1221">
            <v>0</v>
          </cell>
        </row>
        <row r="1222">
          <cell r="C1222">
            <v>0</v>
          </cell>
        </row>
        <row r="1224">
          <cell r="C1224">
            <v>0</v>
          </cell>
        </row>
        <row r="1225">
          <cell r="C1225">
            <v>0</v>
          </cell>
        </row>
        <row r="1226">
          <cell r="C1226">
            <v>0</v>
          </cell>
        </row>
        <row r="1227">
          <cell r="C1227">
            <v>0</v>
          </cell>
        </row>
        <row r="1228">
          <cell r="C1228">
            <v>0</v>
          </cell>
        </row>
        <row r="1229">
          <cell r="C1229">
            <v>0</v>
          </cell>
        </row>
        <row r="1230">
          <cell r="C1230">
            <v>0</v>
          </cell>
        </row>
        <row r="1232">
          <cell r="C1232">
            <v>0</v>
          </cell>
        </row>
        <row r="1233">
          <cell r="C1233">
            <v>0</v>
          </cell>
        </row>
        <row r="1234">
          <cell r="C1234">
            <v>0</v>
          </cell>
        </row>
        <row r="1235">
          <cell r="C1235">
            <v>0</v>
          </cell>
        </row>
        <row r="1236">
          <cell r="C1236">
            <v>0</v>
          </cell>
        </row>
        <row r="1237">
          <cell r="C1237">
            <v>0</v>
          </cell>
        </row>
        <row r="1238">
          <cell r="C1238">
            <v>0</v>
          </cell>
        </row>
        <row r="1239">
          <cell r="C1239">
            <v>0</v>
          </cell>
        </row>
        <row r="1240">
          <cell r="C1240">
            <v>0</v>
          </cell>
        </row>
        <row r="1241">
          <cell r="C1241">
            <v>0</v>
          </cell>
        </row>
        <row r="1242">
          <cell r="C1242">
            <v>0</v>
          </cell>
        </row>
        <row r="1243">
          <cell r="C1243">
            <v>0</v>
          </cell>
        </row>
        <row r="1245">
          <cell r="C1245">
            <v>0</v>
          </cell>
        </row>
        <row r="1246">
          <cell r="C1246">
            <v>0</v>
          </cell>
        </row>
        <row r="1247">
          <cell r="C1247">
            <v>0</v>
          </cell>
        </row>
        <row r="1249">
          <cell r="C1249">
            <v>0</v>
          </cell>
        </row>
        <row r="1250">
          <cell r="C1250">
            <v>0</v>
          </cell>
        </row>
        <row r="1251">
          <cell r="C1251">
            <v>0</v>
          </cell>
        </row>
        <row r="1252">
          <cell r="C1252">
            <v>0</v>
          </cell>
        </row>
        <row r="1257">
          <cell r="C1257">
            <v>0</v>
          </cell>
        </row>
        <row r="1258">
          <cell r="C1258">
            <v>0</v>
          </cell>
        </row>
        <row r="1261">
          <cell r="C1261">
            <v>0</v>
          </cell>
        </row>
      </sheetData>
      <sheetData sheetId="7">
        <row r="341">
          <cell r="C341">
            <v>109</v>
          </cell>
        </row>
        <row r="344">
          <cell r="C344">
            <v>806</v>
          </cell>
        </row>
        <row r="346">
          <cell r="C346">
            <v>2336</v>
          </cell>
          <cell r="E346">
            <v>350</v>
          </cell>
          <cell r="H346">
            <v>583</v>
          </cell>
        </row>
        <row r="347">
          <cell r="C347">
            <v>16254</v>
          </cell>
        </row>
        <row r="348">
          <cell r="C348">
            <v>9035</v>
          </cell>
        </row>
        <row r="349">
          <cell r="C349">
            <v>7177</v>
          </cell>
          <cell r="H349">
            <v>243</v>
          </cell>
        </row>
        <row r="351">
          <cell r="C351">
            <v>1366</v>
          </cell>
          <cell r="H351">
            <v>3697</v>
          </cell>
        </row>
        <row r="354">
          <cell r="C354">
            <v>2062</v>
          </cell>
          <cell r="E354">
            <v>22</v>
          </cell>
          <cell r="H354">
            <v>805</v>
          </cell>
        </row>
        <row r="363">
          <cell r="D363">
            <v>6</v>
          </cell>
        </row>
        <row r="373">
          <cell r="C373">
            <v>298</v>
          </cell>
          <cell r="H373">
            <v>14</v>
          </cell>
        </row>
        <row r="378">
          <cell r="C378">
            <v>283</v>
          </cell>
        </row>
        <row r="388">
          <cell r="C388">
            <v>1190</v>
          </cell>
        </row>
        <row r="389">
          <cell r="E389">
            <v>10</v>
          </cell>
        </row>
        <row r="448">
          <cell r="C448">
            <v>94</v>
          </cell>
        </row>
        <row r="454">
          <cell r="C454">
            <v>257</v>
          </cell>
        </row>
        <row r="456">
          <cell r="C456">
            <v>183</v>
          </cell>
          <cell r="D456">
            <v>10</v>
          </cell>
        </row>
        <row r="458">
          <cell r="C458">
            <v>4</v>
          </cell>
          <cell r="D458">
            <v>9</v>
          </cell>
        </row>
        <row r="459">
          <cell r="C459">
            <v>9</v>
          </cell>
        </row>
        <row r="460">
          <cell r="C460">
            <v>10</v>
          </cell>
        </row>
        <row r="462">
          <cell r="C462">
            <v>1395</v>
          </cell>
          <cell r="E462">
            <v>40</v>
          </cell>
          <cell r="H462">
            <v>77</v>
          </cell>
        </row>
        <row r="467">
          <cell r="C467">
            <v>386</v>
          </cell>
          <cell r="D467">
            <v>11</v>
          </cell>
          <cell r="E467">
            <v>182</v>
          </cell>
        </row>
        <row r="468">
          <cell r="C468">
            <v>69</v>
          </cell>
        </row>
        <row r="497">
          <cell r="C497">
            <v>630</v>
          </cell>
        </row>
        <row r="498">
          <cell r="C498">
            <v>356</v>
          </cell>
          <cell r="E498">
            <v>16</v>
          </cell>
          <cell r="H498">
            <v>32</v>
          </cell>
        </row>
        <row r="502">
          <cell r="E502">
            <v>28</v>
          </cell>
          <cell r="H502">
            <v>92</v>
          </cell>
        </row>
        <row r="537">
          <cell r="C537">
            <v>4500</v>
          </cell>
        </row>
        <row r="538">
          <cell r="C538">
            <v>2171</v>
          </cell>
        </row>
        <row r="672">
          <cell r="C672">
            <v>23</v>
          </cell>
        </row>
        <row r="673">
          <cell r="C673">
            <v>1852</v>
          </cell>
        </row>
        <row r="1133">
          <cell r="C1133">
            <v>0</v>
          </cell>
          <cell r="E1133">
            <v>0</v>
          </cell>
          <cell r="F1133">
            <v>0</v>
          </cell>
        </row>
        <row r="1147">
          <cell r="C1147">
            <v>150</v>
          </cell>
        </row>
        <row r="1242">
          <cell r="C1242">
            <v>86</v>
          </cell>
        </row>
        <row r="1243">
          <cell r="C1243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0"/>
  <sheetViews>
    <sheetView zoomScale="115" zoomScaleNormal="115" zoomScaleSheetLayoutView="100" workbookViewId="0" topLeftCell="A1">
      <selection activeCell="A1" sqref="A1:E1"/>
    </sheetView>
  </sheetViews>
  <sheetFormatPr defaultColWidth="9.00390625" defaultRowHeight="14.25"/>
  <cols>
    <col min="1" max="1" width="33.00390625" style="1" customWidth="1"/>
    <col min="2" max="2" width="15.875" style="1" customWidth="1"/>
    <col min="3" max="3" width="21.375" style="1" customWidth="1"/>
    <col min="4" max="4" width="23.875" style="1" customWidth="1"/>
    <col min="5" max="5" width="22.00390625" style="1" customWidth="1"/>
    <col min="6" max="252" width="9.00390625" style="1" customWidth="1"/>
    <col min="253" max="16384" width="9.00390625" style="1" customWidth="1"/>
  </cols>
  <sheetData>
    <row r="1" spans="1:5" s="200" customFormat="1" ht="34.5" customHeight="1">
      <c r="A1" s="202" t="s">
        <v>0</v>
      </c>
      <c r="B1" s="202"/>
      <c r="C1" s="202"/>
      <c r="D1" s="202"/>
      <c r="E1" s="202"/>
    </row>
    <row r="2" spans="1:5" s="133" customFormat="1" ht="19.5" customHeight="1">
      <c r="A2" s="119" t="s">
        <v>1</v>
      </c>
      <c r="B2" s="119"/>
      <c r="C2" s="119"/>
      <c r="D2" s="203"/>
      <c r="E2" s="204" t="s">
        <v>2</v>
      </c>
    </row>
    <row r="3" spans="1:5" ht="17.25" customHeight="1">
      <c r="A3" s="205" t="s">
        <v>3</v>
      </c>
      <c r="B3" s="90" t="s">
        <v>4</v>
      </c>
      <c r="C3" s="206" t="s">
        <v>5</v>
      </c>
      <c r="D3" s="90" t="s">
        <v>6</v>
      </c>
      <c r="E3" s="90" t="s">
        <v>7</v>
      </c>
    </row>
    <row r="4" spans="1:5" ht="14.25" customHeight="1">
      <c r="A4" s="106" t="s">
        <v>8</v>
      </c>
      <c r="B4" s="106">
        <f>SUM(B5:B20)</f>
        <v>24064</v>
      </c>
      <c r="C4" s="106">
        <f>SUM(C5:C20)</f>
        <v>25524</v>
      </c>
      <c r="D4" s="207">
        <f aca="true" t="shared" si="0" ref="D4:D7">C4/B4*100</f>
        <v>106.06715425531914</v>
      </c>
      <c r="E4" s="95"/>
    </row>
    <row r="5" spans="1:5" ht="14.25" customHeight="1">
      <c r="A5" s="101" t="s">
        <v>9</v>
      </c>
      <c r="B5" s="101">
        <v>9306</v>
      </c>
      <c r="C5" s="101">
        <v>11500</v>
      </c>
      <c r="D5" s="207">
        <f t="shared" si="0"/>
        <v>123.57618740597465</v>
      </c>
      <c r="E5" s="171"/>
    </row>
    <row r="6" spans="1:5" ht="14.25" customHeight="1">
      <c r="A6" s="101" t="s">
        <v>10</v>
      </c>
      <c r="B6" s="101">
        <v>3303</v>
      </c>
      <c r="C6" s="101">
        <v>3700</v>
      </c>
      <c r="D6" s="207"/>
      <c r="E6" s="171"/>
    </row>
    <row r="7" spans="1:5" ht="14.25" customHeight="1">
      <c r="A7" s="101" t="s">
        <v>11</v>
      </c>
      <c r="B7" s="101"/>
      <c r="C7" s="101"/>
      <c r="D7" s="207"/>
      <c r="E7" s="171"/>
    </row>
    <row r="8" spans="1:5" ht="14.25" customHeight="1">
      <c r="A8" s="101" t="s">
        <v>12</v>
      </c>
      <c r="B8" s="101">
        <v>236</v>
      </c>
      <c r="C8" s="101">
        <v>260</v>
      </c>
      <c r="D8" s="207">
        <f aca="true" t="shared" si="1" ref="D8:D26">C8/B8*100</f>
        <v>110.16949152542372</v>
      </c>
      <c r="E8" s="171"/>
    </row>
    <row r="9" spans="1:5" ht="14.25" customHeight="1">
      <c r="A9" s="101" t="s">
        <v>13</v>
      </c>
      <c r="B9" s="101">
        <v>128</v>
      </c>
      <c r="C9" s="101">
        <v>150</v>
      </c>
      <c r="D9" s="207">
        <f t="shared" si="1"/>
        <v>117.1875</v>
      </c>
      <c r="E9" s="171"/>
    </row>
    <row r="10" spans="1:5" ht="14.25" customHeight="1">
      <c r="A10" s="101" t="s">
        <v>14</v>
      </c>
      <c r="B10" s="101">
        <v>1697</v>
      </c>
      <c r="C10" s="101">
        <v>1790</v>
      </c>
      <c r="D10" s="207">
        <f t="shared" si="1"/>
        <v>105.48025928108427</v>
      </c>
      <c r="E10" s="171"/>
    </row>
    <row r="11" spans="1:5" ht="14.25" customHeight="1">
      <c r="A11" s="101" t="s">
        <v>15</v>
      </c>
      <c r="B11" s="101">
        <v>1110</v>
      </c>
      <c r="C11" s="101">
        <v>1100</v>
      </c>
      <c r="D11" s="207">
        <f t="shared" si="1"/>
        <v>99.09909909909909</v>
      </c>
      <c r="E11" s="171"/>
    </row>
    <row r="12" spans="1:5" ht="14.25" customHeight="1">
      <c r="A12" s="101" t="s">
        <v>16</v>
      </c>
      <c r="B12" s="101">
        <v>511</v>
      </c>
      <c r="C12" s="101">
        <v>550</v>
      </c>
      <c r="D12" s="207">
        <f t="shared" si="1"/>
        <v>107.6320939334638</v>
      </c>
      <c r="E12" s="171"/>
    </row>
    <row r="13" spans="1:5" ht="14.25" customHeight="1">
      <c r="A13" s="101" t="s">
        <v>17</v>
      </c>
      <c r="B13" s="101">
        <v>507</v>
      </c>
      <c r="C13" s="101">
        <v>600</v>
      </c>
      <c r="D13" s="207">
        <f t="shared" si="1"/>
        <v>118.34319526627219</v>
      </c>
      <c r="E13" s="171"/>
    </row>
    <row r="14" spans="1:5" ht="14.25" customHeight="1">
      <c r="A14" s="101" t="s">
        <v>18</v>
      </c>
      <c r="B14" s="101">
        <v>2418</v>
      </c>
      <c r="C14" s="101">
        <v>2400</v>
      </c>
      <c r="D14" s="207">
        <f t="shared" si="1"/>
        <v>99.25558312655087</v>
      </c>
      <c r="E14" s="171"/>
    </row>
    <row r="15" spans="1:5" ht="14.25" customHeight="1">
      <c r="A15" s="101" t="s">
        <v>19</v>
      </c>
      <c r="B15" s="101">
        <v>860</v>
      </c>
      <c r="C15" s="101">
        <v>900</v>
      </c>
      <c r="D15" s="207">
        <f t="shared" si="1"/>
        <v>104.65116279069768</v>
      </c>
      <c r="E15" s="171"/>
    </row>
    <row r="16" spans="1:5" ht="14.25" customHeight="1">
      <c r="A16" s="101" t="s">
        <v>20</v>
      </c>
      <c r="B16" s="101">
        <v>367</v>
      </c>
      <c r="C16" s="101">
        <v>544</v>
      </c>
      <c r="D16" s="207">
        <f t="shared" si="1"/>
        <v>148.22888283378745</v>
      </c>
      <c r="E16" s="171"/>
    </row>
    <row r="17" spans="1:5" ht="14.25" customHeight="1">
      <c r="A17" s="101" t="s">
        <v>21</v>
      </c>
      <c r="B17" s="101">
        <v>3596</v>
      </c>
      <c r="C17" s="101">
        <v>2000</v>
      </c>
      <c r="D17" s="207">
        <f t="shared" si="1"/>
        <v>55.61735261401557</v>
      </c>
      <c r="E17" s="171"/>
    </row>
    <row r="18" spans="1:5" ht="14.25" customHeight="1">
      <c r="A18" s="101" t="s">
        <v>22</v>
      </c>
      <c r="B18" s="101"/>
      <c r="C18" s="101"/>
      <c r="D18" s="207"/>
      <c r="E18" s="171"/>
    </row>
    <row r="19" spans="1:5" ht="14.25" customHeight="1">
      <c r="A19" s="101" t="s">
        <v>23</v>
      </c>
      <c r="B19" s="101">
        <v>25</v>
      </c>
      <c r="C19" s="101">
        <v>30</v>
      </c>
      <c r="D19" s="207">
        <f t="shared" si="1"/>
        <v>120</v>
      </c>
      <c r="E19" s="171"/>
    </row>
    <row r="20" spans="1:5" ht="14.25" customHeight="1">
      <c r="A20" s="101" t="s">
        <v>24</v>
      </c>
      <c r="B20" s="101"/>
      <c r="C20" s="101"/>
      <c r="D20" s="207"/>
      <c r="E20" s="171"/>
    </row>
    <row r="21" spans="1:5" ht="14.25" customHeight="1">
      <c r="A21" s="106" t="s">
        <v>25</v>
      </c>
      <c r="B21" s="106">
        <f>SUM(B22:B29)</f>
        <v>13845</v>
      </c>
      <c r="C21" s="106">
        <f>SUM(C22:C29)</f>
        <v>14507</v>
      </c>
      <c r="D21" s="207">
        <f t="shared" si="1"/>
        <v>104.78150957024197</v>
      </c>
      <c r="E21" s="171"/>
    </row>
    <row r="22" spans="1:5" ht="14.25" customHeight="1">
      <c r="A22" s="101" t="s">
        <v>26</v>
      </c>
      <c r="B22" s="101">
        <v>1970</v>
      </c>
      <c r="C22" s="101">
        <v>2100</v>
      </c>
      <c r="D22" s="207">
        <f t="shared" si="1"/>
        <v>106.59898477157361</v>
      </c>
      <c r="E22" s="171"/>
    </row>
    <row r="23" spans="1:5" ht="14.25" customHeight="1">
      <c r="A23" s="101" t="s">
        <v>27</v>
      </c>
      <c r="B23" s="101">
        <v>7932</v>
      </c>
      <c r="C23" s="101">
        <v>8307</v>
      </c>
      <c r="D23" s="207"/>
      <c r="E23" s="171"/>
    </row>
    <row r="24" spans="1:5" ht="14.25" customHeight="1">
      <c r="A24" s="101" t="s">
        <v>28</v>
      </c>
      <c r="B24" s="101">
        <v>908</v>
      </c>
      <c r="C24" s="101">
        <v>1200</v>
      </c>
      <c r="D24" s="207">
        <f>C24/B24*100</f>
        <v>132.15859030837004</v>
      </c>
      <c r="E24" s="171"/>
    </row>
    <row r="25" spans="1:5" ht="14.25" customHeight="1">
      <c r="A25" s="101" t="s">
        <v>29</v>
      </c>
      <c r="B25" s="101"/>
      <c r="C25" s="101"/>
      <c r="D25" s="207"/>
      <c r="E25" s="171"/>
    </row>
    <row r="26" spans="1:5" ht="14.25" customHeight="1">
      <c r="A26" s="101" t="s">
        <v>30</v>
      </c>
      <c r="B26" s="101">
        <v>2672</v>
      </c>
      <c r="C26" s="101">
        <v>2700</v>
      </c>
      <c r="D26" s="207"/>
      <c r="E26" s="171"/>
    </row>
    <row r="27" spans="1:5" ht="14.25" customHeight="1">
      <c r="A27" s="101" t="s">
        <v>31</v>
      </c>
      <c r="B27" s="101">
        <v>94</v>
      </c>
      <c r="C27" s="101"/>
      <c r="D27" s="207"/>
      <c r="E27" s="171"/>
    </row>
    <row r="28" spans="1:5" ht="14.25" customHeight="1">
      <c r="A28" s="101" t="s">
        <v>32</v>
      </c>
      <c r="B28" s="101">
        <v>159</v>
      </c>
      <c r="C28" s="101">
        <v>200</v>
      </c>
      <c r="D28" s="207">
        <f>C28/B28*100</f>
        <v>125.78616352201257</v>
      </c>
      <c r="E28" s="171"/>
    </row>
    <row r="29" spans="1:252" s="201" customFormat="1" ht="14.25" customHeight="1">
      <c r="A29" s="101" t="s">
        <v>33</v>
      </c>
      <c r="B29" s="101">
        <v>110</v>
      </c>
      <c r="C29" s="101"/>
      <c r="D29" s="131"/>
      <c r="E29" s="13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</row>
    <row r="30" spans="1:252" s="201" customFormat="1" ht="14.25" customHeight="1">
      <c r="A30" s="141" t="s">
        <v>34</v>
      </c>
      <c r="B30" s="106">
        <f>B4+B21</f>
        <v>37909</v>
      </c>
      <c r="C30" s="106">
        <f>C4+C21</f>
        <v>40031</v>
      </c>
      <c r="D30" s="131"/>
      <c r="E30" s="13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</row>
  </sheetData>
  <sheetProtection/>
  <mergeCells count="1">
    <mergeCell ref="A1:E1"/>
  </mergeCells>
  <printOptions horizontalCentered="1"/>
  <pageMargins left="0.98" right="0.98" top="0.79" bottom="0.79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zoomScale="115" zoomScaleNormal="115" zoomScaleSheetLayoutView="100" workbookViewId="0" topLeftCell="A1">
      <selection activeCell="F20" sqref="F20"/>
    </sheetView>
  </sheetViews>
  <sheetFormatPr defaultColWidth="9.00390625" defaultRowHeight="14.25"/>
  <cols>
    <col min="1" max="1" width="31.375" style="31" customWidth="1"/>
    <col min="2" max="2" width="10.75390625" style="31" customWidth="1"/>
    <col min="3" max="3" width="18.125" style="31" customWidth="1"/>
    <col min="4" max="4" width="17.50390625" style="31" customWidth="1"/>
    <col min="5" max="5" width="15.125" style="31" customWidth="1"/>
    <col min="6" max="6" width="13.25390625" style="31" customWidth="1"/>
    <col min="7" max="7" width="9.375" style="31" customWidth="1"/>
    <col min="8" max="16384" width="9.00390625" style="31" customWidth="1"/>
  </cols>
  <sheetData>
    <row r="1" spans="1:7" ht="34.5" customHeight="1">
      <c r="A1" s="41" t="s">
        <v>1427</v>
      </c>
      <c r="B1" s="41"/>
      <c r="C1" s="41"/>
      <c r="D1" s="41"/>
      <c r="E1" s="41"/>
      <c r="F1" s="41"/>
      <c r="G1" s="41"/>
    </row>
    <row r="2" spans="1:7" s="55" customFormat="1" ht="19.5" customHeight="1">
      <c r="A2" s="23" t="s">
        <v>1428</v>
      </c>
      <c r="B2" s="56"/>
      <c r="C2" s="56"/>
      <c r="D2" s="56"/>
      <c r="E2" s="56"/>
      <c r="F2" s="56"/>
      <c r="G2" s="43" t="s">
        <v>2</v>
      </c>
    </row>
    <row r="3" spans="1:10" ht="19.5" customHeight="1">
      <c r="A3" s="11" t="s">
        <v>1429</v>
      </c>
      <c r="B3" s="6" t="s">
        <v>1150</v>
      </c>
      <c r="C3" s="6" t="s">
        <v>1430</v>
      </c>
      <c r="D3" s="6" t="s">
        <v>1431</v>
      </c>
      <c r="E3" s="11" t="s">
        <v>1432</v>
      </c>
      <c r="F3" s="11" t="s">
        <v>1433</v>
      </c>
      <c r="G3" s="11" t="s">
        <v>1211</v>
      </c>
      <c r="H3" s="57"/>
      <c r="I3" s="57"/>
      <c r="J3" s="57"/>
    </row>
    <row r="4" spans="1:7" ht="19.5" customHeight="1">
      <c r="A4" s="58" t="s">
        <v>1434</v>
      </c>
      <c r="B4" s="59">
        <v>-5666</v>
      </c>
      <c r="C4" s="59">
        <v>18934</v>
      </c>
      <c r="D4" s="59">
        <v>31363</v>
      </c>
      <c r="E4" s="60">
        <v>-12429</v>
      </c>
      <c r="F4" s="59">
        <v>-18095</v>
      </c>
      <c r="G4" s="61"/>
    </row>
    <row r="5" spans="1:7" ht="19.5" customHeight="1">
      <c r="A5" s="58" t="s">
        <v>1435</v>
      </c>
      <c r="B5" s="59">
        <v>40848</v>
      </c>
      <c r="C5" s="59">
        <v>14677</v>
      </c>
      <c r="D5" s="59">
        <v>9524</v>
      </c>
      <c r="E5" s="60">
        <v>5153</v>
      </c>
      <c r="F5" s="59">
        <v>46001</v>
      </c>
      <c r="G5" s="61"/>
    </row>
    <row r="6" spans="1:7" ht="19.5" customHeight="1">
      <c r="A6" s="58" t="s">
        <v>1436</v>
      </c>
      <c r="B6" s="59">
        <v>4606</v>
      </c>
      <c r="C6" s="59">
        <v>35607</v>
      </c>
      <c r="D6" s="59">
        <v>33706</v>
      </c>
      <c r="E6" s="60">
        <v>1901</v>
      </c>
      <c r="F6" s="59">
        <v>6507</v>
      </c>
      <c r="G6" s="61"/>
    </row>
    <row r="7" spans="1:7" ht="19.5" customHeight="1">
      <c r="A7" s="28" t="s">
        <v>1437</v>
      </c>
      <c r="B7" s="59">
        <f>SUM(B4:B6)</f>
        <v>39788</v>
      </c>
      <c r="C7" s="59">
        <f>SUM(C4:C6)</f>
        <v>69218</v>
      </c>
      <c r="D7" s="59">
        <f>SUM(D4:D6)</f>
        <v>74593</v>
      </c>
      <c r="E7" s="59">
        <f>SUM(E4:E6)</f>
        <v>-5375</v>
      </c>
      <c r="F7" s="59">
        <f>SUM(F4:F6)</f>
        <v>34413</v>
      </c>
      <c r="G7" s="61"/>
    </row>
    <row r="8" spans="1:5" ht="18" customHeight="1">
      <c r="A8" s="55"/>
      <c r="B8" s="55"/>
      <c r="C8" s="55"/>
      <c r="D8" s="55"/>
      <c r="E8" s="55"/>
    </row>
    <row r="9" spans="1:5" ht="18" customHeight="1">
      <c r="A9" s="62"/>
      <c r="B9" s="55"/>
      <c r="C9" s="55"/>
      <c r="D9" s="55"/>
      <c r="E9" s="55"/>
    </row>
    <row r="10" spans="1:5" ht="18" customHeight="1">
      <c r="A10" s="55"/>
      <c r="B10" s="55"/>
      <c r="C10" s="55"/>
      <c r="D10" s="55"/>
      <c r="E10" s="55"/>
    </row>
    <row r="11" spans="1:5" ht="18" customHeight="1">
      <c r="A11" s="55"/>
      <c r="B11" s="55"/>
      <c r="C11" s="55"/>
      <c r="D11" s="55"/>
      <c r="E11" s="55"/>
    </row>
    <row r="12" spans="1:5" ht="18" customHeight="1">
      <c r="A12" s="55"/>
      <c r="B12" s="55"/>
      <c r="C12" s="55"/>
      <c r="D12" s="55"/>
      <c r="E12" s="55"/>
    </row>
    <row r="13" spans="1:5" ht="24.75" customHeight="1">
      <c r="A13" s="55"/>
      <c r="B13" s="55"/>
      <c r="C13" s="55"/>
      <c r="D13" s="55"/>
      <c r="E13" s="55"/>
    </row>
    <row r="14" spans="1:5" ht="18" customHeight="1">
      <c r="A14" s="55"/>
      <c r="B14" s="55"/>
      <c r="C14" s="55"/>
      <c r="D14" s="55"/>
      <c r="E14" s="55"/>
    </row>
    <row r="15" spans="1:5" ht="18" customHeight="1">
      <c r="A15" s="55"/>
      <c r="B15" s="55"/>
      <c r="C15" s="55"/>
      <c r="D15" s="55"/>
      <c r="E15" s="55"/>
    </row>
    <row r="16" spans="1:5" ht="18" customHeight="1">
      <c r="A16" s="55"/>
      <c r="B16" s="55"/>
      <c r="C16" s="55"/>
      <c r="D16" s="55"/>
      <c r="E16" s="55"/>
    </row>
    <row r="17" spans="1:5" ht="18" customHeight="1">
      <c r="A17" s="55"/>
      <c r="B17" s="55"/>
      <c r="C17" s="55"/>
      <c r="D17" s="55"/>
      <c r="E17" s="55"/>
    </row>
    <row r="18" spans="1:5" ht="18" customHeight="1">
      <c r="A18" s="55"/>
      <c r="B18" s="55"/>
      <c r="C18" s="55"/>
      <c r="D18" s="55"/>
      <c r="E18" s="55"/>
    </row>
  </sheetData>
  <sheetProtection/>
  <mergeCells count="1">
    <mergeCell ref="A1:G1"/>
  </mergeCells>
  <printOptions horizontalCentered="1"/>
  <pageMargins left="0.98" right="0.98" top="0.79" bottom="0.79" header="0" footer="0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showZeros="0" zoomScaleSheetLayoutView="100" workbookViewId="0" topLeftCell="A1">
      <selection activeCell="J15" sqref="J15"/>
    </sheetView>
  </sheetViews>
  <sheetFormatPr defaultColWidth="9.00390625" defaultRowHeight="14.25"/>
  <cols>
    <col min="1" max="1" width="31.25390625" style="31" customWidth="1"/>
    <col min="2" max="2" width="6.125" style="31" customWidth="1"/>
    <col min="3" max="3" width="9.00390625" style="31" customWidth="1"/>
    <col min="4" max="4" width="9.75390625" style="31" customWidth="1"/>
    <col min="5" max="5" width="33.125" style="31" customWidth="1"/>
    <col min="6" max="6" width="6.50390625" style="31" customWidth="1"/>
    <col min="7" max="7" width="9.75390625" style="31" customWidth="1"/>
    <col min="8" max="8" width="10.875" style="31" customWidth="1"/>
    <col min="9" max="16384" width="9.00390625" style="31" customWidth="1"/>
  </cols>
  <sheetData>
    <row r="1" spans="1:8" ht="34.5" customHeight="1">
      <c r="A1" s="41" t="s">
        <v>1438</v>
      </c>
      <c r="B1" s="41"/>
      <c r="C1" s="41"/>
      <c r="D1" s="41"/>
      <c r="E1" s="41"/>
      <c r="F1" s="41"/>
      <c r="G1" s="41"/>
      <c r="H1" s="41"/>
    </row>
    <row r="2" spans="1:8" ht="19.5" customHeight="1">
      <c r="A2" s="23" t="s">
        <v>1439</v>
      </c>
      <c r="B2" s="42"/>
      <c r="C2" s="23"/>
      <c r="D2" s="23"/>
      <c r="E2" s="23"/>
      <c r="F2" s="42"/>
      <c r="G2" s="23"/>
      <c r="H2" s="43" t="s">
        <v>2</v>
      </c>
    </row>
    <row r="3" spans="1:8" ht="24" customHeight="1">
      <c r="A3" s="44" t="s">
        <v>1440</v>
      </c>
      <c r="B3" s="45"/>
      <c r="C3" s="45"/>
      <c r="D3" s="45"/>
      <c r="E3" s="44" t="s">
        <v>1441</v>
      </c>
      <c r="F3" s="45"/>
      <c r="G3" s="45"/>
      <c r="H3" s="46"/>
    </row>
    <row r="4" spans="1:8" ht="45" customHeight="1">
      <c r="A4" s="47" t="s">
        <v>1442</v>
      </c>
      <c r="B4" s="47" t="s">
        <v>1443</v>
      </c>
      <c r="C4" s="47" t="s">
        <v>1444</v>
      </c>
      <c r="D4" s="47" t="s">
        <v>1445</v>
      </c>
      <c r="E4" s="47" t="s">
        <v>1442</v>
      </c>
      <c r="F4" s="47" t="s">
        <v>1443</v>
      </c>
      <c r="G4" s="47" t="s">
        <v>1444</v>
      </c>
      <c r="H4" s="47" t="s">
        <v>1445</v>
      </c>
    </row>
    <row r="5" spans="1:8" ht="27.75" customHeight="1">
      <c r="A5" s="48" t="s">
        <v>1446</v>
      </c>
      <c r="B5" s="48"/>
      <c r="C5" s="48">
        <v>1</v>
      </c>
      <c r="D5" s="48">
        <v>2</v>
      </c>
      <c r="E5" s="48" t="s">
        <v>1446</v>
      </c>
      <c r="F5" s="48"/>
      <c r="G5" s="48">
        <v>7</v>
      </c>
      <c r="H5" s="48">
        <v>12</v>
      </c>
    </row>
    <row r="6" spans="1:8" ht="27.75" customHeight="1">
      <c r="A6" s="49" t="s">
        <v>1447</v>
      </c>
      <c r="B6" s="48">
        <v>1</v>
      </c>
      <c r="C6" s="38">
        <v>0</v>
      </c>
      <c r="D6" s="38">
        <v>0</v>
      </c>
      <c r="E6" s="49" t="s">
        <v>1448</v>
      </c>
      <c r="F6" s="48">
        <v>12</v>
      </c>
      <c r="G6" s="50" t="s">
        <v>1449</v>
      </c>
      <c r="H6" s="50" t="s">
        <v>1450</v>
      </c>
    </row>
    <row r="7" spans="1:8" ht="27.75" customHeight="1">
      <c r="A7" s="49" t="s">
        <v>1451</v>
      </c>
      <c r="B7" s="48">
        <v>2</v>
      </c>
      <c r="C7" s="38">
        <v>0</v>
      </c>
      <c r="D7" s="38">
        <v>0</v>
      </c>
      <c r="E7" s="49" t="s">
        <v>1452</v>
      </c>
      <c r="F7" s="48">
        <v>13</v>
      </c>
      <c r="G7" s="38">
        <v>0</v>
      </c>
      <c r="H7" s="38">
        <v>0</v>
      </c>
    </row>
    <row r="8" spans="1:8" ht="27.75" customHeight="1">
      <c r="A8" s="49" t="s">
        <v>1453</v>
      </c>
      <c r="B8" s="48">
        <v>3</v>
      </c>
      <c r="C8" s="38">
        <v>0</v>
      </c>
      <c r="D8" s="38">
        <v>0</v>
      </c>
      <c r="E8" s="49" t="s">
        <v>1454</v>
      </c>
      <c r="F8" s="48">
        <v>14</v>
      </c>
      <c r="G8" s="38">
        <v>0</v>
      </c>
      <c r="H8" s="38">
        <v>0</v>
      </c>
    </row>
    <row r="9" spans="1:8" ht="27.75" customHeight="1">
      <c r="A9" s="49" t="s">
        <v>1455</v>
      </c>
      <c r="B9" s="48">
        <v>4</v>
      </c>
      <c r="C9" s="38">
        <v>0</v>
      </c>
      <c r="D9" s="38">
        <v>0</v>
      </c>
      <c r="E9" s="49" t="s">
        <v>1456</v>
      </c>
      <c r="F9" s="48">
        <v>15</v>
      </c>
      <c r="G9" s="38">
        <v>0</v>
      </c>
      <c r="H9" s="38">
        <v>0</v>
      </c>
    </row>
    <row r="10" spans="1:8" ht="27.75" customHeight="1">
      <c r="A10" s="51" t="s">
        <v>1457</v>
      </c>
      <c r="B10" s="48">
        <v>5</v>
      </c>
      <c r="C10" s="50" t="s">
        <v>1458</v>
      </c>
      <c r="D10" s="50" t="s">
        <v>1459</v>
      </c>
      <c r="E10" s="49" t="s">
        <v>1460</v>
      </c>
      <c r="F10" s="48">
        <v>16</v>
      </c>
      <c r="G10" s="38">
        <v>0</v>
      </c>
      <c r="H10" s="38">
        <v>0</v>
      </c>
    </row>
    <row r="11" spans="1:8" ht="27.75" customHeight="1">
      <c r="A11" s="51" t="s">
        <v>1461</v>
      </c>
      <c r="B11" s="48">
        <v>6</v>
      </c>
      <c r="C11" s="38">
        <v>0</v>
      </c>
      <c r="D11" s="38">
        <v>0</v>
      </c>
      <c r="E11" s="51" t="s">
        <v>1462</v>
      </c>
      <c r="F11" s="48">
        <v>17</v>
      </c>
      <c r="G11" s="38">
        <v>0</v>
      </c>
      <c r="H11" s="38">
        <v>0</v>
      </c>
    </row>
    <row r="12" spans="1:8" ht="27.75" customHeight="1">
      <c r="A12" s="52"/>
      <c r="B12" s="48">
        <v>7</v>
      </c>
      <c r="C12" s="50"/>
      <c r="D12" s="50"/>
      <c r="E12" s="49" t="s">
        <v>1463</v>
      </c>
      <c r="F12" s="48">
        <v>18</v>
      </c>
      <c r="G12" s="38">
        <v>0</v>
      </c>
      <c r="H12" s="38">
        <v>0</v>
      </c>
    </row>
    <row r="13" spans="1:8" ht="27.75" customHeight="1">
      <c r="A13" s="48"/>
      <c r="B13" s="48">
        <v>8</v>
      </c>
      <c r="C13" s="50"/>
      <c r="D13" s="50"/>
      <c r="E13" s="49"/>
      <c r="F13" s="48">
        <v>19</v>
      </c>
      <c r="G13" s="50"/>
      <c r="H13" s="50"/>
    </row>
    <row r="14" spans="1:8" ht="27.75" customHeight="1">
      <c r="A14" s="47" t="s">
        <v>1464</v>
      </c>
      <c r="B14" s="47">
        <v>9</v>
      </c>
      <c r="C14" s="53" t="s">
        <v>1458</v>
      </c>
      <c r="D14" s="53" t="s">
        <v>1459</v>
      </c>
      <c r="E14" s="47" t="s">
        <v>1465</v>
      </c>
      <c r="F14" s="47">
        <v>20</v>
      </c>
      <c r="G14" s="53" t="s">
        <v>1449</v>
      </c>
      <c r="H14" s="53" t="s">
        <v>1450</v>
      </c>
    </row>
    <row r="15" spans="1:8" ht="27.75" customHeight="1">
      <c r="A15" s="51" t="s">
        <v>1466</v>
      </c>
      <c r="B15" s="48">
        <v>10</v>
      </c>
      <c r="C15" s="38">
        <v>0</v>
      </c>
      <c r="D15" s="50" t="s">
        <v>1467</v>
      </c>
      <c r="E15" s="49" t="s">
        <v>1468</v>
      </c>
      <c r="F15" s="48">
        <v>21</v>
      </c>
      <c r="G15" s="38">
        <v>12</v>
      </c>
      <c r="H15" s="38">
        <v>0</v>
      </c>
    </row>
    <row r="16" spans="1:8" ht="27.75" customHeight="1">
      <c r="A16" s="47" t="s">
        <v>1469</v>
      </c>
      <c r="B16" s="47">
        <v>11</v>
      </c>
      <c r="C16" s="53" t="s">
        <v>1458</v>
      </c>
      <c r="D16" s="53" t="s">
        <v>1450</v>
      </c>
      <c r="E16" s="47" t="s">
        <v>1470</v>
      </c>
      <c r="F16" s="47">
        <v>22</v>
      </c>
      <c r="G16" s="53" t="s">
        <v>1458</v>
      </c>
      <c r="H16" s="53" t="s">
        <v>1450</v>
      </c>
    </row>
    <row r="17" spans="3:8" ht="15.75">
      <c r="C17" s="54"/>
      <c r="D17" s="54"/>
      <c r="G17" s="54"/>
      <c r="H17" s="54"/>
    </row>
  </sheetData>
  <sheetProtection/>
  <mergeCells count="3">
    <mergeCell ref="A1:H1"/>
    <mergeCell ref="A3:D3"/>
    <mergeCell ref="E3:H3"/>
  </mergeCells>
  <printOptions horizontalCentered="1"/>
  <pageMargins left="0.98" right="0.98" top="0.79" bottom="0.79" header="0" footer="0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F1">
      <selection activeCell="N24" sqref="N24"/>
    </sheetView>
  </sheetViews>
  <sheetFormatPr defaultColWidth="8.00390625" defaultRowHeight="14.25"/>
  <cols>
    <col min="1" max="1" width="12.00390625" style="0" hidden="1" customWidth="1"/>
    <col min="2" max="2" width="5.625" style="0" hidden="1" customWidth="1"/>
    <col min="3" max="3" width="5.00390625" style="0" hidden="1" customWidth="1"/>
    <col min="4" max="4" width="4.25390625" style="0" hidden="1" customWidth="1"/>
    <col min="5" max="5" width="11.125" style="0" hidden="1" customWidth="1"/>
    <col min="6" max="6" width="21.375" style="0" customWidth="1"/>
    <col min="7" max="7" width="21.875" style="0" customWidth="1"/>
    <col min="8" max="8" width="17.00390625" style="0" customWidth="1"/>
    <col min="9" max="9" width="18.875" style="0" customWidth="1"/>
    <col min="10" max="10" width="20.25390625" style="0" customWidth="1"/>
    <col min="11" max="11" width="17.125" style="0" customWidth="1"/>
  </cols>
  <sheetData>
    <row r="1" spans="2:11" ht="34.5" customHeight="1">
      <c r="B1" s="21" t="s">
        <v>1471</v>
      </c>
      <c r="C1" s="21"/>
      <c r="D1" s="21"/>
      <c r="E1" s="21"/>
      <c r="F1" s="21"/>
      <c r="G1" s="21"/>
      <c r="H1" s="21"/>
      <c r="I1" s="21"/>
      <c r="J1" s="21"/>
      <c r="K1" s="21"/>
    </row>
    <row r="2" spans="6:11" ht="19.5" customHeight="1">
      <c r="F2" s="32" t="s">
        <v>1472</v>
      </c>
      <c r="G2" s="23"/>
      <c r="H2" s="23"/>
      <c r="I2" s="23"/>
      <c r="J2" s="23"/>
      <c r="K2" s="24" t="s">
        <v>1473</v>
      </c>
    </row>
    <row r="3" spans="1:11" ht="46.5" customHeight="1">
      <c r="A3" s="33"/>
      <c r="B3" s="34" t="s">
        <v>1474</v>
      </c>
      <c r="C3" s="34" t="s">
        <v>1474</v>
      </c>
      <c r="D3" s="34" t="s">
        <v>1474</v>
      </c>
      <c r="E3" s="35"/>
      <c r="F3" s="26" t="s">
        <v>1475</v>
      </c>
      <c r="G3" s="26" t="s">
        <v>1476</v>
      </c>
      <c r="H3" s="26" t="s">
        <v>1477</v>
      </c>
      <c r="I3" s="26" t="s">
        <v>1478</v>
      </c>
      <c r="J3" s="26" t="s">
        <v>1479</v>
      </c>
      <c r="K3" s="26" t="s">
        <v>1480</v>
      </c>
    </row>
    <row r="4" spans="1:11" s="31" customFormat="1" ht="30" customHeight="1">
      <c r="A4" s="36"/>
      <c r="B4" s="36"/>
      <c r="C4" s="36"/>
      <c r="D4" s="36"/>
      <c r="E4" s="37"/>
      <c r="F4" s="38">
        <v>45204.07</v>
      </c>
      <c r="G4" s="39">
        <v>45083.82</v>
      </c>
      <c r="H4" s="39">
        <v>106400</v>
      </c>
      <c r="I4" s="39">
        <v>100870</v>
      </c>
      <c r="J4" s="39">
        <f>H4+F4</f>
        <v>151604.07</v>
      </c>
      <c r="K4" s="39">
        <f>G4+I4</f>
        <v>145953.82</v>
      </c>
    </row>
    <row r="5" spans="2:11" ht="30.75" customHeight="1">
      <c r="B5" s="40"/>
      <c r="C5" s="40"/>
      <c r="D5" s="40"/>
      <c r="E5" s="40"/>
      <c r="F5" s="40"/>
      <c r="G5" s="40"/>
      <c r="H5" s="40"/>
      <c r="I5" s="40"/>
      <c r="J5" s="40"/>
      <c r="K5" s="40"/>
    </row>
  </sheetData>
  <sheetProtection/>
  <mergeCells count="2">
    <mergeCell ref="B1:K1"/>
    <mergeCell ref="B5:K5"/>
  </mergeCells>
  <printOptions horizontalCentered="1"/>
  <pageMargins left="0.98" right="0.98" top="0.79" bottom="0.79" header="0" footer="0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8"/>
  <sheetViews>
    <sheetView zoomScaleSheetLayoutView="100" workbookViewId="0" topLeftCell="A1">
      <selection activeCell="I24" sqref="I24"/>
    </sheetView>
  </sheetViews>
  <sheetFormatPr defaultColWidth="8.00390625" defaultRowHeight="14.25"/>
  <cols>
    <col min="1" max="1" width="20.50390625" style="0" customWidth="1"/>
    <col min="2" max="2" width="19.375" style="0" customWidth="1"/>
    <col min="3" max="3" width="17.00390625" style="0" customWidth="1"/>
    <col min="4" max="4" width="18.875" style="0" customWidth="1"/>
    <col min="5" max="5" width="21.50390625" style="0" customWidth="1"/>
    <col min="6" max="6" width="19.00390625" style="0" customWidth="1"/>
  </cols>
  <sheetData>
    <row r="1" spans="1:18" ht="34.5" customHeight="1">
      <c r="A1" s="21" t="s">
        <v>1481</v>
      </c>
      <c r="B1" s="21"/>
      <c r="C1" s="21"/>
      <c r="D1" s="21"/>
      <c r="E1" s="21"/>
      <c r="F1" s="21"/>
      <c r="J1" s="30"/>
      <c r="K1" s="30"/>
      <c r="L1" s="30"/>
      <c r="M1" s="30"/>
      <c r="N1" s="30"/>
      <c r="O1" s="30"/>
      <c r="P1" s="30"/>
      <c r="Q1" s="30"/>
      <c r="R1" s="30"/>
    </row>
    <row r="2" spans="1:6" ht="19.5" customHeight="1">
      <c r="A2" s="22" t="s">
        <v>1482</v>
      </c>
      <c r="B2" s="23"/>
      <c r="C2" s="23"/>
      <c r="D2" s="23"/>
      <c r="E2" s="23"/>
      <c r="F2" s="24" t="s">
        <v>1473</v>
      </c>
    </row>
    <row r="3" spans="1:6" ht="19.5" customHeight="1">
      <c r="A3" s="25" t="s">
        <v>1483</v>
      </c>
      <c r="B3" s="25" t="s">
        <v>1484</v>
      </c>
      <c r="C3" s="25" t="s">
        <v>1485</v>
      </c>
      <c r="D3" s="25"/>
      <c r="E3" s="25"/>
      <c r="F3" s="25" t="s">
        <v>1486</v>
      </c>
    </row>
    <row r="4" spans="1:6" ht="19.5" customHeight="1">
      <c r="A4" s="25"/>
      <c r="B4" s="25"/>
      <c r="C4" s="25" t="s">
        <v>1487</v>
      </c>
      <c r="D4" s="25" t="s">
        <v>1271</v>
      </c>
      <c r="E4" s="25" t="s">
        <v>1257</v>
      </c>
      <c r="F4" s="25"/>
    </row>
    <row r="5" spans="1:6" ht="19.5" customHeight="1">
      <c r="A5" s="25"/>
      <c r="B5" s="25"/>
      <c r="C5" s="25" t="s">
        <v>1474</v>
      </c>
      <c r="D5" s="25"/>
      <c r="E5" s="25"/>
      <c r="F5" s="25"/>
    </row>
    <row r="6" spans="1:6" ht="19.5" customHeight="1">
      <c r="A6" s="25"/>
      <c r="B6" s="25"/>
      <c r="C6" s="25" t="s">
        <v>1474</v>
      </c>
      <c r="D6" s="25"/>
      <c r="E6" s="25"/>
      <c r="F6" s="25"/>
    </row>
    <row r="7" spans="1:6" ht="19.5" customHeight="1">
      <c r="A7" s="26" t="s">
        <v>1488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</row>
    <row r="8" spans="1:7" ht="30" customHeight="1">
      <c r="A8" s="27">
        <f>B8+C8+F8</f>
        <v>437</v>
      </c>
      <c r="B8" s="27">
        <v>30</v>
      </c>
      <c r="C8" s="27">
        <f>D8+E8</f>
        <v>341.74</v>
      </c>
      <c r="D8" s="28">
        <v>95</v>
      </c>
      <c r="E8" s="28">
        <v>246.74</v>
      </c>
      <c r="F8" s="27">
        <v>65.26</v>
      </c>
      <c r="G8" s="29"/>
    </row>
  </sheetData>
  <sheetProtection/>
  <mergeCells count="8">
    <mergeCell ref="A1:F1"/>
    <mergeCell ref="C3:E3"/>
    <mergeCell ref="A3:A6"/>
    <mergeCell ref="B3:B6"/>
    <mergeCell ref="C4:C6"/>
    <mergeCell ref="D4:D6"/>
    <mergeCell ref="E4:E6"/>
    <mergeCell ref="F3:F6"/>
  </mergeCells>
  <printOptions horizontalCentered="1"/>
  <pageMargins left="0.98" right="0.98" top="0.79" bottom="0.79" header="0" footer="0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zoomScale="145" zoomScaleNormal="145" zoomScaleSheetLayoutView="100" workbookViewId="0" topLeftCell="A43">
      <selection activeCell="I11" sqref="I11"/>
    </sheetView>
  </sheetViews>
  <sheetFormatPr defaultColWidth="9.00390625" defaultRowHeight="14.25"/>
  <cols>
    <col min="1" max="1" width="21.625" style="0" customWidth="1"/>
    <col min="2" max="2" width="20.625" style="0" customWidth="1"/>
    <col min="3" max="3" width="19.375" style="0" customWidth="1"/>
    <col min="4" max="5" width="17.50390625" style="0" customWidth="1"/>
    <col min="6" max="6" width="19.375" style="0" customWidth="1"/>
    <col min="10" max="10" width="14.625" style="0" customWidth="1"/>
  </cols>
  <sheetData>
    <row r="1" spans="1:6" ht="34.5" customHeight="1">
      <c r="A1" s="2" t="s">
        <v>1489</v>
      </c>
      <c r="B1" s="2"/>
      <c r="C1" s="2"/>
      <c r="D1" s="2"/>
      <c r="E1" s="2"/>
      <c r="F1" s="2"/>
    </row>
    <row r="2" spans="1:6" ht="19.5" customHeight="1">
      <c r="A2" s="3" t="s">
        <v>1490</v>
      </c>
      <c r="B2" s="4"/>
      <c r="C2" s="4"/>
      <c r="D2" s="4"/>
      <c r="E2" s="4"/>
      <c r="F2" s="5" t="s">
        <v>2</v>
      </c>
    </row>
    <row r="3" spans="1:6" ht="24" customHeight="1">
      <c r="A3" s="6" t="s">
        <v>1491</v>
      </c>
      <c r="B3" s="7" t="s">
        <v>1492</v>
      </c>
      <c r="C3" s="8"/>
      <c r="D3" s="8"/>
      <c r="E3" s="8"/>
      <c r="F3" s="9"/>
    </row>
    <row r="4" spans="1:6" ht="24" customHeight="1">
      <c r="A4" s="10"/>
      <c r="B4" s="11" t="s">
        <v>1212</v>
      </c>
      <c r="C4" s="11" t="s">
        <v>1493</v>
      </c>
      <c r="D4" s="11" t="s">
        <v>1494</v>
      </c>
      <c r="E4" s="11" t="s">
        <v>1495</v>
      </c>
      <c r="F4" s="11" t="s">
        <v>1496</v>
      </c>
    </row>
    <row r="5" spans="1:6" ht="24" customHeight="1">
      <c r="A5" s="12"/>
      <c r="B5" s="11">
        <v>1</v>
      </c>
      <c r="C5" s="6">
        <v>2</v>
      </c>
      <c r="D5" s="6">
        <v>3</v>
      </c>
      <c r="E5" s="6">
        <v>4</v>
      </c>
      <c r="F5" s="6">
        <v>5</v>
      </c>
    </row>
    <row r="6" spans="1:6" ht="24" customHeight="1">
      <c r="A6" s="13" t="s">
        <v>1212</v>
      </c>
      <c r="B6" s="14">
        <f>SUM(B7:B9)</f>
        <v>22645.32</v>
      </c>
      <c r="C6" s="15">
        <f>SUM(C7:C9)</f>
        <v>10912.6</v>
      </c>
      <c r="D6" s="15">
        <f>SUM(D7:D9)</f>
        <v>11481.32</v>
      </c>
      <c r="E6" s="15">
        <f>SUM(E7:E9)</f>
        <v>238.79999999999998</v>
      </c>
      <c r="F6" s="15">
        <f>SUM(F7:F9)</f>
        <v>12.6</v>
      </c>
    </row>
    <row r="7" spans="1:6" s="1" customFormat="1" ht="24.75" customHeight="1">
      <c r="A7" s="16" t="s">
        <v>1497</v>
      </c>
      <c r="B7" s="17">
        <f>C7+D7+E7+F7</f>
        <v>2341.08</v>
      </c>
      <c r="C7" s="18">
        <v>1706.33</v>
      </c>
      <c r="D7" s="18">
        <v>510</v>
      </c>
      <c r="E7" s="18">
        <v>124.75</v>
      </c>
      <c r="F7" s="18"/>
    </row>
    <row r="8" spans="1:6" s="1" customFormat="1" ht="24.75" customHeight="1">
      <c r="A8" s="19" t="s">
        <v>1498</v>
      </c>
      <c r="B8" s="17">
        <f>C8+D8+E8+F8</f>
        <v>8247.77</v>
      </c>
      <c r="C8" s="18">
        <v>2525.05</v>
      </c>
      <c r="D8" s="18">
        <v>5664.64</v>
      </c>
      <c r="E8" s="18">
        <v>48.08</v>
      </c>
      <c r="F8" s="18">
        <v>10</v>
      </c>
    </row>
    <row r="9" spans="1:6" s="1" customFormat="1" ht="24.75" customHeight="1">
      <c r="A9" s="19" t="s">
        <v>1499</v>
      </c>
      <c r="B9" s="17">
        <f>C9+D9+E9+F9</f>
        <v>12056.470000000001</v>
      </c>
      <c r="C9" s="18">
        <v>6681.22</v>
      </c>
      <c r="D9" s="18">
        <v>5306.68</v>
      </c>
      <c r="E9" s="18">
        <v>65.97</v>
      </c>
      <c r="F9" s="18">
        <v>2.6</v>
      </c>
    </row>
    <row r="13" ht="14.25">
      <c r="B13" s="20"/>
    </row>
  </sheetData>
  <sheetProtection/>
  <mergeCells count="3">
    <mergeCell ref="A1:F1"/>
    <mergeCell ref="B3:F3"/>
    <mergeCell ref="A3:A5"/>
  </mergeCells>
  <printOptions horizontalCentered="1"/>
  <pageMargins left="0.98" right="0.98" top="0.79" bottom="0.79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68"/>
  <sheetViews>
    <sheetView showZeros="0" zoomScaleSheetLayoutView="100" workbookViewId="0" topLeftCell="A1">
      <pane ySplit="3" topLeftCell="A1155" activePane="bottomLeft" state="frozen"/>
      <selection pane="bottomLeft" activeCell="A1176" sqref="A1176"/>
    </sheetView>
  </sheetViews>
  <sheetFormatPr defaultColWidth="9.00390625" defaultRowHeight="14.25"/>
  <cols>
    <col min="1" max="1" width="41.875" style="176" customWidth="1"/>
    <col min="2" max="2" width="8.50390625" style="176" customWidth="1"/>
    <col min="3" max="3" width="8.375" style="176" customWidth="1"/>
    <col min="4" max="4" width="7.625" style="176" customWidth="1"/>
    <col min="5" max="5" width="10.125" style="176" customWidth="1"/>
    <col min="6" max="6" width="9.25390625" style="176" customWidth="1"/>
    <col min="7" max="7" width="5.875" style="176" customWidth="1"/>
    <col min="8" max="8" width="7.375" style="176" customWidth="1"/>
    <col min="9" max="9" width="8.75390625" style="176" customWidth="1"/>
    <col min="10" max="10" width="8.375" style="177" customWidth="1"/>
    <col min="11" max="16384" width="9.00390625" style="176" customWidth="1"/>
  </cols>
  <sheetData>
    <row r="1" spans="1:11" s="173" customFormat="1" ht="34.5" customHeight="1">
      <c r="A1" s="178" t="s">
        <v>35</v>
      </c>
      <c r="B1" s="178"/>
      <c r="C1" s="178"/>
      <c r="D1" s="178"/>
      <c r="E1" s="178"/>
      <c r="F1" s="178"/>
      <c r="G1" s="178"/>
      <c r="H1" s="178"/>
      <c r="I1" s="178"/>
      <c r="J1" s="188"/>
      <c r="K1" s="189"/>
    </row>
    <row r="2" spans="1:11" s="174" customFormat="1" ht="19.5" customHeight="1">
      <c r="A2" s="179" t="s">
        <v>36</v>
      </c>
      <c r="B2" s="180"/>
      <c r="C2" s="180"/>
      <c r="D2" s="180"/>
      <c r="E2" s="181"/>
      <c r="F2" s="181"/>
      <c r="G2" s="181"/>
      <c r="H2" s="181"/>
      <c r="I2" s="190" t="s">
        <v>2</v>
      </c>
      <c r="J2" s="190"/>
      <c r="K2" s="189"/>
    </row>
    <row r="3" spans="1:11" s="175" customFormat="1" ht="44.25" customHeight="1">
      <c r="A3" s="90" t="s">
        <v>37</v>
      </c>
      <c r="B3" s="90" t="s">
        <v>38</v>
      </c>
      <c r="C3" s="90" t="s">
        <v>39</v>
      </c>
      <c r="D3" s="90" t="s">
        <v>40</v>
      </c>
      <c r="E3" s="90" t="s">
        <v>41</v>
      </c>
      <c r="F3" s="90" t="s">
        <v>42</v>
      </c>
      <c r="G3" s="90" t="s">
        <v>43</v>
      </c>
      <c r="H3" s="90" t="s">
        <v>44</v>
      </c>
      <c r="I3" s="90" t="s">
        <v>45</v>
      </c>
      <c r="J3" s="90" t="s">
        <v>46</v>
      </c>
      <c r="K3" s="191"/>
    </row>
    <row r="4" spans="1:10" s="176" customFormat="1" ht="15" customHeight="1">
      <c r="A4" s="182" t="s">
        <v>47</v>
      </c>
      <c r="B4" s="183">
        <v>19525</v>
      </c>
      <c r="C4" s="183">
        <f aca="true" t="shared" si="0" ref="C4:C67">D4+E4+F4+G4+H4+I4</f>
        <v>22989</v>
      </c>
      <c r="D4" s="182">
        <f aca="true" t="shared" si="1" ref="D4:I4">SUM(D5,D17,D26,D37,D48,D59,D70,D78,D87,D100,D109,D120,D132,D139,D147,D153,D160,D167,D174,D181,D188,D196,D202,D208,D215,D230)</f>
        <v>22746</v>
      </c>
      <c r="E4" s="184">
        <f t="shared" si="1"/>
        <v>36</v>
      </c>
      <c r="F4" s="182">
        <f t="shared" si="1"/>
        <v>178</v>
      </c>
      <c r="G4" s="182">
        <f t="shared" si="1"/>
        <v>0</v>
      </c>
      <c r="H4" s="182">
        <f t="shared" si="1"/>
        <v>0</v>
      </c>
      <c r="I4" s="182">
        <f t="shared" si="1"/>
        <v>29</v>
      </c>
      <c r="J4" s="192">
        <v>17.74</v>
      </c>
    </row>
    <row r="5" spans="1:10" s="176" customFormat="1" ht="15" customHeight="1">
      <c r="A5" s="182" t="s">
        <v>48</v>
      </c>
      <c r="B5" s="183">
        <v>432</v>
      </c>
      <c r="C5" s="183">
        <f t="shared" si="0"/>
        <v>488</v>
      </c>
      <c r="D5" s="182">
        <f aca="true" t="shared" si="2" ref="D5:I5">SUM(D6:D16)</f>
        <v>488</v>
      </c>
      <c r="E5" s="184">
        <f t="shared" si="2"/>
        <v>0</v>
      </c>
      <c r="F5" s="182">
        <f t="shared" si="2"/>
        <v>0</v>
      </c>
      <c r="G5" s="182">
        <f t="shared" si="2"/>
        <v>0</v>
      </c>
      <c r="H5" s="182">
        <f t="shared" si="2"/>
        <v>0</v>
      </c>
      <c r="I5" s="182">
        <f t="shared" si="2"/>
        <v>0</v>
      </c>
      <c r="J5" s="193"/>
    </row>
    <row r="6" spans="1:10" s="176" customFormat="1" ht="15" customHeight="1">
      <c r="A6" s="182" t="s">
        <v>49</v>
      </c>
      <c r="B6" s="183">
        <v>246</v>
      </c>
      <c r="C6" s="183">
        <f t="shared" si="0"/>
        <v>289</v>
      </c>
      <c r="D6" s="182">
        <f>'[1]经建'!C6+'[1]社保'!C6+'[1]城建'!C6+'[1]乡镇'!C6+'[1]农财'!C6+'[1]行财'!C6+'[1]文教'!C6</f>
        <v>289</v>
      </c>
      <c r="E6" s="182">
        <f>'[1]经建'!D6+'[1]社保'!D6+'[1]城建'!D6+'[1]乡镇'!D6+'[1]农财'!D6+'[1]行财'!D6+'[1]文教'!D6</f>
        <v>0</v>
      </c>
      <c r="F6" s="182">
        <f>'[1]经建'!E6+'[1]社保'!E6+'[1]城建'!E6+'[1]乡镇'!E6+'[1]农财'!E6+'[1]行财'!E6+'[1]文教'!E6</f>
        <v>0</v>
      </c>
      <c r="G6" s="182">
        <f>'[1]经建'!F6+'[1]社保'!F6+'[1]城建'!F6+'[1]乡镇'!F6+'[1]农财'!F6+'[1]行财'!F6+'[1]文教'!F6</f>
        <v>0</v>
      </c>
      <c r="H6" s="182">
        <f>'[1]经建'!G6+'[1]社保'!G6+'[1]城建'!G6+'[1]乡镇'!G6+'[1]农财'!G6+'[1]行财'!G6+'[1]文教'!G6</f>
        <v>0</v>
      </c>
      <c r="I6" s="182">
        <f>'[1]经建'!H6+'[1]社保'!H6+'[1]城建'!H6+'[1]乡镇'!H6+'[1]农财'!H6+'[1]行财'!H6+'[1]文教'!H6</f>
        <v>0</v>
      </c>
      <c r="J6" s="194"/>
    </row>
    <row r="7" spans="1:10" s="176" customFormat="1" ht="15" customHeight="1">
      <c r="A7" s="182" t="s">
        <v>50</v>
      </c>
      <c r="B7" s="183">
        <v>0</v>
      </c>
      <c r="C7" s="183">
        <f t="shared" si="0"/>
        <v>0</v>
      </c>
      <c r="D7" s="182">
        <f>'[1]经建'!C7+'[1]社保'!C7+'[1]城建'!C7+'[1]乡镇'!C7+'[1]农财'!C7+'[1]行财'!C7+'[1]文教'!C7</f>
        <v>0</v>
      </c>
      <c r="E7" s="182">
        <f>'[1]经建'!D7+'[1]社保'!D7+'[1]城建'!D7+'[1]乡镇'!D7+'[1]农财'!D7+'[1]行财'!D7+'[1]文教'!D7</f>
        <v>0</v>
      </c>
      <c r="F7" s="182">
        <f>'[1]经建'!E7+'[1]社保'!E7+'[1]城建'!E7+'[1]乡镇'!E7+'[1]农财'!E7+'[1]行财'!E7+'[1]文教'!E7</f>
        <v>0</v>
      </c>
      <c r="G7" s="182">
        <f>'[1]经建'!F7+'[1]社保'!F7+'[1]城建'!F7+'[1]乡镇'!F7+'[1]农财'!F7+'[1]行财'!F7+'[1]文教'!F7</f>
        <v>0</v>
      </c>
      <c r="H7" s="182">
        <f>'[1]经建'!G7+'[1]社保'!G7+'[1]城建'!G7+'[1]乡镇'!G7+'[1]农财'!G7+'[1]行财'!G7+'[1]文教'!G7</f>
        <v>0</v>
      </c>
      <c r="I7" s="182">
        <f>'[1]经建'!H7+'[1]社保'!H7+'[1]城建'!H7+'[1]乡镇'!H7+'[1]农财'!H7+'[1]行财'!H7+'[1]文教'!H7</f>
        <v>0</v>
      </c>
      <c r="J7" s="194"/>
    </row>
    <row r="8" spans="1:10" s="176" customFormat="1" ht="15" customHeight="1">
      <c r="A8" s="182" t="s">
        <v>51</v>
      </c>
      <c r="B8" s="183">
        <v>0</v>
      </c>
      <c r="C8" s="183">
        <f t="shared" si="0"/>
        <v>0</v>
      </c>
      <c r="D8" s="182">
        <f>'[1]经建'!C8+'[1]社保'!C8+'[1]城建'!C8+'[1]乡镇'!C8+'[1]农财'!C8+'[1]行财'!C8+'[1]文教'!C8</f>
        <v>0</v>
      </c>
      <c r="E8" s="182">
        <f>'[1]经建'!D8+'[1]社保'!D8+'[1]城建'!D8+'[1]乡镇'!D8+'[1]农财'!D8+'[1]行财'!D8+'[1]文教'!D8</f>
        <v>0</v>
      </c>
      <c r="F8" s="182">
        <f>'[1]经建'!E8+'[1]社保'!E8+'[1]城建'!E8+'[1]乡镇'!E8+'[1]农财'!E8+'[1]行财'!E8+'[1]文教'!E8</f>
        <v>0</v>
      </c>
      <c r="G8" s="182">
        <f>'[1]经建'!F8+'[1]社保'!F8+'[1]城建'!F8+'[1]乡镇'!F8+'[1]农财'!F8+'[1]行财'!F8+'[1]文教'!F8</f>
        <v>0</v>
      </c>
      <c r="H8" s="182">
        <f>'[1]经建'!G8+'[1]社保'!G8+'[1]城建'!G8+'[1]乡镇'!G8+'[1]农财'!G8+'[1]行财'!G8+'[1]文教'!G8</f>
        <v>0</v>
      </c>
      <c r="I8" s="182">
        <f>'[1]经建'!H8+'[1]社保'!H8+'[1]城建'!H8+'[1]乡镇'!H8+'[1]农财'!H8+'[1]行财'!H8+'[1]文教'!H8</f>
        <v>0</v>
      </c>
      <c r="J8" s="194"/>
    </row>
    <row r="9" spans="1:10" s="176" customFormat="1" ht="15" customHeight="1">
      <c r="A9" s="182" t="s">
        <v>52</v>
      </c>
      <c r="B9" s="183">
        <v>32</v>
      </c>
      <c r="C9" s="183">
        <f t="shared" si="0"/>
        <v>37</v>
      </c>
      <c r="D9" s="182">
        <f>'[1]经建'!C9+'[1]社保'!C9+'[1]城建'!C9+'[1]乡镇'!C9+'[1]农财'!C9+'[1]行财'!C9+'[1]文教'!C9</f>
        <v>37</v>
      </c>
      <c r="E9" s="182">
        <f>'[1]经建'!D9+'[1]社保'!D9+'[1]城建'!D9+'[1]乡镇'!D9+'[1]农财'!D9+'[1]行财'!D9+'[1]文教'!D9</f>
        <v>0</v>
      </c>
      <c r="F9" s="182">
        <f>'[1]经建'!E9+'[1]社保'!E9+'[1]城建'!E9+'[1]乡镇'!E9+'[1]农财'!E9+'[1]行财'!E9+'[1]文教'!E9</f>
        <v>0</v>
      </c>
      <c r="G9" s="182">
        <f>'[1]经建'!F9+'[1]社保'!F9+'[1]城建'!F9+'[1]乡镇'!F9+'[1]农财'!F9+'[1]行财'!F9+'[1]文教'!F9</f>
        <v>0</v>
      </c>
      <c r="H9" s="182">
        <f>'[1]经建'!G9+'[1]社保'!G9+'[1]城建'!G9+'[1]乡镇'!G9+'[1]农财'!G9+'[1]行财'!G9+'[1]文教'!G9</f>
        <v>0</v>
      </c>
      <c r="I9" s="182">
        <f>'[1]经建'!H9+'[1]社保'!H9+'[1]城建'!H9+'[1]乡镇'!H9+'[1]农财'!H9+'[1]行财'!H9+'[1]文教'!H9</f>
        <v>0</v>
      </c>
      <c r="J9" s="194"/>
    </row>
    <row r="10" spans="1:10" s="176" customFormat="1" ht="15" customHeight="1">
      <c r="A10" s="182" t="s">
        <v>53</v>
      </c>
      <c r="B10" s="183">
        <v>0</v>
      </c>
      <c r="C10" s="183">
        <f t="shared" si="0"/>
        <v>0</v>
      </c>
      <c r="D10" s="182">
        <f>'[1]经建'!C10+'[1]社保'!C10+'[1]城建'!C10+'[1]乡镇'!C10+'[1]农财'!C10+'[1]行财'!C10+'[1]文教'!C10</f>
        <v>0</v>
      </c>
      <c r="E10" s="182">
        <f>'[1]经建'!D10+'[1]社保'!D10+'[1]城建'!D10+'[1]乡镇'!D10+'[1]农财'!D10+'[1]行财'!D10+'[1]文教'!D10</f>
        <v>0</v>
      </c>
      <c r="F10" s="182">
        <f>'[1]经建'!E10+'[1]社保'!E10+'[1]城建'!E10+'[1]乡镇'!E10+'[1]农财'!E10+'[1]行财'!E10+'[1]文教'!E10</f>
        <v>0</v>
      </c>
      <c r="G10" s="182">
        <f>'[1]经建'!F10+'[1]社保'!F10+'[1]城建'!F10+'[1]乡镇'!F10+'[1]农财'!F10+'[1]行财'!F10+'[1]文教'!F10</f>
        <v>0</v>
      </c>
      <c r="H10" s="182">
        <f>'[1]经建'!G10+'[1]社保'!G10+'[1]城建'!G10+'[1]乡镇'!G10+'[1]农财'!G10+'[1]行财'!G10+'[1]文教'!G10</f>
        <v>0</v>
      </c>
      <c r="I10" s="182">
        <f>'[1]经建'!H10+'[1]社保'!H10+'[1]城建'!H10+'[1]乡镇'!H10+'[1]农财'!H10+'[1]行财'!H10+'[1]文教'!H10</f>
        <v>0</v>
      </c>
      <c r="J10" s="194"/>
    </row>
    <row r="11" spans="1:10" s="176" customFormat="1" ht="15" customHeight="1">
      <c r="A11" s="182" t="s">
        <v>54</v>
      </c>
      <c r="B11" s="183">
        <v>20</v>
      </c>
      <c r="C11" s="183">
        <f t="shared" si="0"/>
        <v>20</v>
      </c>
      <c r="D11" s="182">
        <f>'[1]经建'!C11+'[1]社保'!C11+'[1]城建'!C11+'[1]乡镇'!C11+'[1]农财'!C11+'[1]行财'!C11+'[1]文教'!C11</f>
        <v>20</v>
      </c>
      <c r="E11" s="182">
        <f>'[1]经建'!D11+'[1]社保'!D11+'[1]城建'!D11+'[1]乡镇'!D11+'[1]农财'!D11+'[1]行财'!D11+'[1]文教'!D11</f>
        <v>0</v>
      </c>
      <c r="F11" s="182">
        <f>'[1]经建'!E11+'[1]社保'!E11+'[1]城建'!E11+'[1]乡镇'!E11+'[1]农财'!E11+'[1]行财'!E11+'[1]文教'!E11</f>
        <v>0</v>
      </c>
      <c r="G11" s="182">
        <f>'[1]经建'!F11+'[1]社保'!F11+'[1]城建'!F11+'[1]乡镇'!F11+'[1]农财'!F11+'[1]行财'!F11+'[1]文教'!F11</f>
        <v>0</v>
      </c>
      <c r="H11" s="182">
        <f>'[1]经建'!G11+'[1]社保'!G11+'[1]城建'!G11+'[1]乡镇'!G11+'[1]农财'!G11+'[1]行财'!G11+'[1]文教'!G11</f>
        <v>0</v>
      </c>
      <c r="I11" s="182">
        <f>'[1]经建'!H11+'[1]社保'!H11+'[1]城建'!H11+'[1]乡镇'!H11+'[1]农财'!H11+'[1]行财'!H11+'[1]文教'!H11</f>
        <v>0</v>
      </c>
      <c r="J11" s="194"/>
    </row>
    <row r="12" spans="1:10" s="176" customFormat="1" ht="15" customHeight="1">
      <c r="A12" s="182" t="s">
        <v>55</v>
      </c>
      <c r="B12" s="183">
        <v>0</v>
      </c>
      <c r="C12" s="183">
        <f t="shared" si="0"/>
        <v>0</v>
      </c>
      <c r="D12" s="182">
        <f>'[1]经建'!C12+'[1]社保'!C12+'[1]城建'!C12+'[1]乡镇'!C12+'[1]农财'!C12+'[1]行财'!C12+'[1]文教'!C12</f>
        <v>0</v>
      </c>
      <c r="E12" s="182">
        <f>'[1]经建'!D12+'[1]社保'!D12+'[1]城建'!D12+'[1]乡镇'!D12+'[1]农财'!D12+'[1]行财'!D12+'[1]文教'!D12</f>
        <v>0</v>
      </c>
      <c r="F12" s="182">
        <f>'[1]经建'!E12+'[1]社保'!E12+'[1]城建'!E12+'[1]乡镇'!E12+'[1]农财'!E12+'[1]行财'!E12+'[1]文教'!E12</f>
        <v>0</v>
      </c>
      <c r="G12" s="182">
        <f>'[1]经建'!F12+'[1]社保'!F12+'[1]城建'!F12+'[1]乡镇'!F12+'[1]农财'!F12+'[1]行财'!F12+'[1]文教'!F12</f>
        <v>0</v>
      </c>
      <c r="H12" s="182">
        <f>'[1]经建'!G12+'[1]社保'!G12+'[1]城建'!G12+'[1]乡镇'!G12+'[1]农财'!G12+'[1]行财'!G12+'[1]文教'!G12</f>
        <v>0</v>
      </c>
      <c r="I12" s="182">
        <f>'[1]经建'!H12+'[1]社保'!H12+'[1]城建'!H12+'[1]乡镇'!H12+'[1]农财'!H12+'[1]行财'!H12+'[1]文教'!H12</f>
        <v>0</v>
      </c>
      <c r="J12" s="194"/>
    </row>
    <row r="13" spans="1:10" s="176" customFormat="1" ht="15" customHeight="1">
      <c r="A13" s="182" t="s">
        <v>56</v>
      </c>
      <c r="B13" s="183">
        <v>50</v>
      </c>
      <c r="C13" s="183">
        <f t="shared" si="0"/>
        <v>50</v>
      </c>
      <c r="D13" s="182">
        <f>'[1]经建'!C13+'[1]社保'!C13+'[1]城建'!C13+'[1]乡镇'!C13+'[1]农财'!C13+'[1]行财'!C13+'[1]文教'!C13</f>
        <v>50</v>
      </c>
      <c r="E13" s="182">
        <f>'[1]经建'!D13+'[1]社保'!D13+'[1]城建'!D13+'[1]乡镇'!D13+'[1]农财'!D13+'[1]行财'!D13+'[1]文教'!D13</f>
        <v>0</v>
      </c>
      <c r="F13" s="182">
        <f>'[1]经建'!E13+'[1]社保'!E13+'[1]城建'!E13+'[1]乡镇'!E13+'[1]农财'!E13+'[1]行财'!E13+'[1]文教'!E13</f>
        <v>0</v>
      </c>
      <c r="G13" s="182">
        <f>'[1]经建'!F13+'[1]社保'!F13+'[1]城建'!F13+'[1]乡镇'!F13+'[1]农财'!F13+'[1]行财'!F13+'[1]文教'!F13</f>
        <v>0</v>
      </c>
      <c r="H13" s="182">
        <f>'[1]经建'!G13+'[1]社保'!G13+'[1]城建'!G13+'[1]乡镇'!G13+'[1]农财'!G13+'[1]行财'!G13+'[1]文教'!G13</f>
        <v>0</v>
      </c>
      <c r="I13" s="182">
        <f>'[1]经建'!H13+'[1]社保'!H13+'[1]城建'!H13+'[1]乡镇'!H13+'[1]农财'!H13+'[1]行财'!H13+'[1]文教'!H13</f>
        <v>0</v>
      </c>
      <c r="J13" s="194"/>
    </row>
    <row r="14" spans="1:10" s="176" customFormat="1" ht="15" customHeight="1">
      <c r="A14" s="182" t="s">
        <v>57</v>
      </c>
      <c r="B14" s="183">
        <v>0</v>
      </c>
      <c r="C14" s="183">
        <f t="shared" si="0"/>
        <v>0</v>
      </c>
      <c r="D14" s="182">
        <f>'[1]经建'!C14+'[1]社保'!C14+'[1]城建'!C14+'[1]乡镇'!C14+'[1]农财'!C14+'[1]行财'!C14+'[1]文教'!C14</f>
        <v>0</v>
      </c>
      <c r="E14" s="182">
        <f>'[1]经建'!D14+'[1]社保'!D14+'[1]城建'!D14+'[1]乡镇'!D14+'[1]农财'!D14+'[1]行财'!D14+'[1]文教'!D14</f>
        <v>0</v>
      </c>
      <c r="F14" s="182">
        <f>'[1]经建'!E14+'[1]社保'!E14+'[1]城建'!E14+'[1]乡镇'!E14+'[1]农财'!E14+'[1]行财'!E14+'[1]文教'!E14</f>
        <v>0</v>
      </c>
      <c r="G14" s="182">
        <f>'[1]经建'!F14+'[1]社保'!F14+'[1]城建'!F14+'[1]乡镇'!F14+'[1]农财'!F14+'[1]行财'!F14+'[1]文教'!F14</f>
        <v>0</v>
      </c>
      <c r="H14" s="182">
        <f>'[1]经建'!G14+'[1]社保'!G14+'[1]城建'!G14+'[1]乡镇'!G14+'[1]农财'!G14+'[1]行财'!G14+'[1]文教'!G14</f>
        <v>0</v>
      </c>
      <c r="I14" s="182">
        <f>'[1]经建'!H14+'[1]社保'!H14+'[1]城建'!H14+'[1]乡镇'!H14+'[1]农财'!H14+'[1]行财'!H14+'[1]文教'!H14</f>
        <v>0</v>
      </c>
      <c r="J14" s="194"/>
    </row>
    <row r="15" spans="1:10" s="176" customFormat="1" ht="15" customHeight="1">
      <c r="A15" s="182" t="s">
        <v>58</v>
      </c>
      <c r="B15" s="183">
        <v>84</v>
      </c>
      <c r="C15" s="183">
        <f t="shared" si="0"/>
        <v>92</v>
      </c>
      <c r="D15" s="182">
        <f>'[1]经建'!C15+'[1]社保'!C15+'[1]城建'!C15+'[1]乡镇'!C15+'[1]农财'!C15+'[1]行财'!C15+'[1]文教'!C15</f>
        <v>92</v>
      </c>
      <c r="E15" s="182">
        <f>'[1]经建'!D15+'[1]社保'!D15+'[1]城建'!D15+'[1]乡镇'!D15+'[1]农财'!D15+'[1]行财'!D15+'[1]文教'!D15</f>
        <v>0</v>
      </c>
      <c r="F15" s="182">
        <f>'[1]经建'!E15+'[1]社保'!E15+'[1]城建'!E15+'[1]乡镇'!E15+'[1]农财'!E15+'[1]行财'!E15+'[1]文教'!E15</f>
        <v>0</v>
      </c>
      <c r="G15" s="182">
        <f>'[1]经建'!F15+'[1]社保'!F15+'[1]城建'!F15+'[1]乡镇'!F15+'[1]农财'!F15+'[1]行财'!F15+'[1]文教'!F15</f>
        <v>0</v>
      </c>
      <c r="H15" s="182">
        <f>'[1]经建'!G15+'[1]社保'!G15+'[1]城建'!G15+'[1]乡镇'!G15+'[1]农财'!G15+'[1]行财'!G15+'[1]文教'!G15</f>
        <v>0</v>
      </c>
      <c r="I15" s="182">
        <f>'[1]经建'!H15+'[1]社保'!H15+'[1]城建'!H15+'[1]乡镇'!H15+'[1]农财'!H15+'[1]行财'!H15+'[1]文教'!H15</f>
        <v>0</v>
      </c>
      <c r="J15" s="194"/>
    </row>
    <row r="16" spans="1:10" s="176" customFormat="1" ht="15" customHeight="1">
      <c r="A16" s="182" t="s">
        <v>59</v>
      </c>
      <c r="B16" s="183">
        <v>0</v>
      </c>
      <c r="C16" s="183">
        <f t="shared" si="0"/>
        <v>0</v>
      </c>
      <c r="D16" s="182">
        <f>'[1]经建'!C16+'[1]社保'!C16+'[1]城建'!C16+'[1]乡镇'!C16+'[1]农财'!C16+'[1]行财'!C16+'[1]文教'!C16</f>
        <v>0</v>
      </c>
      <c r="E16" s="182">
        <f>'[1]经建'!D16+'[1]社保'!D16+'[1]城建'!D16+'[1]乡镇'!D16+'[1]农财'!D16+'[1]行财'!D16+'[1]文教'!D16</f>
        <v>0</v>
      </c>
      <c r="F16" s="182">
        <f>'[1]经建'!E16+'[1]社保'!E16+'[1]城建'!E16+'[1]乡镇'!E16+'[1]农财'!E16+'[1]行财'!E16+'[1]文教'!E16</f>
        <v>0</v>
      </c>
      <c r="G16" s="182">
        <f>'[1]经建'!F16+'[1]社保'!F16+'[1]城建'!F16+'[1]乡镇'!F16+'[1]农财'!F16+'[1]行财'!F16+'[1]文教'!F16</f>
        <v>0</v>
      </c>
      <c r="H16" s="182">
        <f>'[1]经建'!G16+'[1]社保'!G16+'[1]城建'!G16+'[1]乡镇'!G16+'[1]农财'!G16+'[1]行财'!G16+'[1]文教'!G16</f>
        <v>0</v>
      </c>
      <c r="I16" s="182">
        <f>'[1]经建'!H16+'[1]社保'!H16+'[1]城建'!H16+'[1]乡镇'!H16+'[1]农财'!H16+'[1]行财'!H16+'[1]文教'!H16</f>
        <v>0</v>
      </c>
      <c r="J16" s="194"/>
    </row>
    <row r="17" spans="1:10" s="176" customFormat="1" ht="15" customHeight="1">
      <c r="A17" s="182" t="s">
        <v>60</v>
      </c>
      <c r="B17" s="183">
        <v>303</v>
      </c>
      <c r="C17" s="183">
        <f t="shared" si="0"/>
        <v>374</v>
      </c>
      <c r="D17" s="182">
        <f aca="true" t="shared" si="3" ref="D17:I17">SUM(D18:D25)</f>
        <v>374</v>
      </c>
      <c r="E17" s="184">
        <f t="shared" si="3"/>
        <v>0</v>
      </c>
      <c r="F17" s="182">
        <f t="shared" si="3"/>
        <v>0</v>
      </c>
      <c r="G17" s="182">
        <f t="shared" si="3"/>
        <v>0</v>
      </c>
      <c r="H17" s="182">
        <f t="shared" si="3"/>
        <v>0</v>
      </c>
      <c r="I17" s="182">
        <f t="shared" si="3"/>
        <v>0</v>
      </c>
      <c r="J17" s="193"/>
    </row>
    <row r="18" spans="1:10" s="176" customFormat="1" ht="15" customHeight="1">
      <c r="A18" s="185" t="s">
        <v>61</v>
      </c>
      <c r="B18" s="106">
        <v>213</v>
      </c>
      <c r="C18" s="106">
        <f t="shared" si="0"/>
        <v>239</v>
      </c>
      <c r="D18" s="185">
        <f>'[1]经建'!C18+'[1]社保'!C18+'[1]城建'!C18+'[1]乡镇'!C18+'[1]农财'!C18+'[1]行财'!C18+'[1]文教'!C18</f>
        <v>239</v>
      </c>
      <c r="E18" s="185">
        <f>'[1]经建'!D18+'[1]社保'!D18+'[1]城建'!D18+'[1]乡镇'!D18+'[1]农财'!D18+'[1]行财'!D18+'[1]文教'!D18</f>
        <v>0</v>
      </c>
      <c r="F18" s="185">
        <f>'[1]经建'!E18+'[1]社保'!E18+'[1]城建'!E18+'[1]乡镇'!E18+'[1]农财'!E18+'[1]行财'!E18+'[1]文教'!E18</f>
        <v>0</v>
      </c>
      <c r="G18" s="185">
        <f>'[1]经建'!F18+'[1]社保'!F18+'[1]城建'!F18+'[1]乡镇'!F18+'[1]农财'!F18+'[1]行财'!F18+'[1]文教'!F18</f>
        <v>0</v>
      </c>
      <c r="H18" s="185">
        <f>'[1]经建'!G18+'[1]社保'!G18+'[1]城建'!G18+'[1]乡镇'!G18+'[1]农财'!G18+'[1]行财'!G18+'[1]文教'!G18</f>
        <v>0</v>
      </c>
      <c r="I18" s="185">
        <f>'[1]经建'!H18+'[1]社保'!H18+'[1]城建'!H18+'[1]乡镇'!H18+'[1]农财'!H18+'[1]行财'!H18+'[1]文教'!H18</f>
        <v>0</v>
      </c>
      <c r="J18" s="194"/>
    </row>
    <row r="19" spans="1:10" s="176" customFormat="1" ht="15" customHeight="1">
      <c r="A19" s="185" t="s">
        <v>62</v>
      </c>
      <c r="B19" s="106">
        <v>0</v>
      </c>
      <c r="C19" s="106">
        <f t="shared" si="0"/>
        <v>0</v>
      </c>
      <c r="D19" s="185">
        <f>'[1]经建'!C19+'[1]社保'!C19+'[1]城建'!C19+'[1]乡镇'!C19+'[1]农财'!C19+'[1]行财'!C19+'[1]文教'!C19</f>
        <v>0</v>
      </c>
      <c r="E19" s="185">
        <f>'[1]经建'!D19+'[1]社保'!D19+'[1]城建'!D19+'[1]乡镇'!D19+'[1]农财'!D19+'[1]行财'!D19+'[1]文教'!D19</f>
        <v>0</v>
      </c>
      <c r="F19" s="185">
        <f>'[1]经建'!E19+'[1]社保'!E19+'[1]城建'!E19+'[1]乡镇'!E19+'[1]农财'!E19+'[1]行财'!E19+'[1]文教'!E19</f>
        <v>0</v>
      </c>
      <c r="G19" s="185">
        <f>'[1]经建'!F19+'[1]社保'!F19+'[1]城建'!F19+'[1]乡镇'!F19+'[1]农财'!F19+'[1]行财'!F19+'[1]文教'!F19</f>
        <v>0</v>
      </c>
      <c r="H19" s="185">
        <f>'[1]经建'!G19+'[1]社保'!G19+'[1]城建'!G19+'[1]乡镇'!G19+'[1]农财'!G19+'[1]行财'!G19+'[1]文教'!G19</f>
        <v>0</v>
      </c>
      <c r="I19" s="185">
        <f>'[1]经建'!H19+'[1]社保'!H19+'[1]城建'!H19+'[1]乡镇'!H19+'[1]农财'!H19+'[1]行财'!H19+'[1]文教'!H19</f>
        <v>0</v>
      </c>
      <c r="J19" s="194"/>
    </row>
    <row r="20" spans="1:10" s="176" customFormat="1" ht="15" customHeight="1">
      <c r="A20" s="185" t="s">
        <v>63</v>
      </c>
      <c r="B20" s="106">
        <v>0</v>
      </c>
      <c r="C20" s="106">
        <f t="shared" si="0"/>
        <v>0</v>
      </c>
      <c r="D20" s="185">
        <f>'[1]经建'!C20+'[1]社保'!C20+'[1]城建'!C20+'[1]乡镇'!C20+'[1]农财'!C20+'[1]行财'!C20+'[1]文教'!C20</f>
        <v>0</v>
      </c>
      <c r="E20" s="185">
        <f>'[1]经建'!D20+'[1]社保'!D20+'[1]城建'!D20+'[1]乡镇'!D20+'[1]农财'!D20+'[1]行财'!D20+'[1]文教'!D20</f>
        <v>0</v>
      </c>
      <c r="F20" s="185">
        <f>'[1]经建'!E20+'[1]社保'!E20+'[1]城建'!E20+'[1]乡镇'!E20+'[1]农财'!E20+'[1]行财'!E20+'[1]文教'!E20</f>
        <v>0</v>
      </c>
      <c r="G20" s="185">
        <f>'[1]经建'!F20+'[1]社保'!F20+'[1]城建'!F20+'[1]乡镇'!F20+'[1]农财'!F20+'[1]行财'!F20+'[1]文教'!F20</f>
        <v>0</v>
      </c>
      <c r="H20" s="185">
        <f>'[1]经建'!G20+'[1]社保'!G20+'[1]城建'!G20+'[1]乡镇'!G20+'[1]农财'!G20+'[1]行财'!G20+'[1]文教'!G20</f>
        <v>0</v>
      </c>
      <c r="I20" s="185">
        <f>'[1]经建'!H20+'[1]社保'!H20+'[1]城建'!H20+'[1]乡镇'!H20+'[1]农财'!H20+'[1]行财'!H20+'[1]文教'!H20</f>
        <v>0</v>
      </c>
      <c r="J20" s="194"/>
    </row>
    <row r="21" spans="1:10" s="176" customFormat="1" ht="15" customHeight="1">
      <c r="A21" s="185" t="s">
        <v>64</v>
      </c>
      <c r="B21" s="106">
        <v>23</v>
      </c>
      <c r="C21" s="106">
        <f t="shared" si="0"/>
        <v>23</v>
      </c>
      <c r="D21" s="185">
        <f>'[1]经建'!C21+'[1]社保'!C21+'[1]城建'!C21+'[1]乡镇'!C21+'[1]农财'!C21+'[1]行财'!C21+'[1]文教'!C21</f>
        <v>23</v>
      </c>
      <c r="E21" s="185">
        <f>'[1]经建'!D21+'[1]社保'!D21+'[1]城建'!D21+'[1]乡镇'!D21+'[1]农财'!D21+'[1]行财'!D21+'[1]文教'!D21</f>
        <v>0</v>
      </c>
      <c r="F21" s="185">
        <f>'[1]经建'!E21+'[1]社保'!E21+'[1]城建'!E21+'[1]乡镇'!E21+'[1]农财'!E21+'[1]行财'!E21+'[1]文教'!E21</f>
        <v>0</v>
      </c>
      <c r="G21" s="185">
        <f>'[1]经建'!F21+'[1]社保'!F21+'[1]城建'!F21+'[1]乡镇'!F21+'[1]农财'!F21+'[1]行财'!F21+'[1]文教'!F21</f>
        <v>0</v>
      </c>
      <c r="H21" s="185">
        <f>'[1]经建'!G21+'[1]社保'!G21+'[1]城建'!G21+'[1]乡镇'!G21+'[1]农财'!G21+'[1]行财'!G21+'[1]文教'!G21</f>
        <v>0</v>
      </c>
      <c r="I21" s="185">
        <f>'[1]经建'!H21+'[1]社保'!H21+'[1]城建'!H21+'[1]乡镇'!H21+'[1]农财'!H21+'[1]行财'!H21+'[1]文教'!H21</f>
        <v>0</v>
      </c>
      <c r="J21" s="194"/>
    </row>
    <row r="22" spans="1:10" s="176" customFormat="1" ht="15" customHeight="1">
      <c r="A22" s="185" t="s">
        <v>65</v>
      </c>
      <c r="B22" s="106">
        <v>31</v>
      </c>
      <c r="C22" s="106">
        <f t="shared" si="0"/>
        <v>37</v>
      </c>
      <c r="D22" s="185">
        <f>'[1]经建'!C22+'[1]社保'!C22+'[1]城建'!C22+'[1]乡镇'!C22+'[1]农财'!C22+'[1]行财'!C22+'[1]文教'!C22</f>
        <v>37</v>
      </c>
      <c r="E22" s="185">
        <f>'[1]经建'!D22+'[1]社保'!D22+'[1]城建'!D22+'[1]乡镇'!D22+'[1]农财'!D22+'[1]行财'!D22+'[1]文教'!D22</f>
        <v>0</v>
      </c>
      <c r="F22" s="185">
        <f>'[1]经建'!E22+'[1]社保'!E22+'[1]城建'!E22+'[1]乡镇'!E22+'[1]农财'!E22+'[1]行财'!E22+'[1]文教'!E22</f>
        <v>0</v>
      </c>
      <c r="G22" s="185">
        <f>'[1]经建'!F22+'[1]社保'!F22+'[1]城建'!F22+'[1]乡镇'!F22+'[1]农财'!F22+'[1]行财'!F22+'[1]文教'!F22</f>
        <v>0</v>
      </c>
      <c r="H22" s="185">
        <f>'[1]经建'!G22+'[1]社保'!G22+'[1]城建'!G22+'[1]乡镇'!G22+'[1]农财'!G22+'[1]行财'!G22+'[1]文教'!G22</f>
        <v>0</v>
      </c>
      <c r="I22" s="185">
        <f>'[1]经建'!H22+'[1]社保'!H22+'[1]城建'!H22+'[1]乡镇'!H22+'[1]农财'!H22+'[1]行财'!H22+'[1]文教'!H22</f>
        <v>0</v>
      </c>
      <c r="J22" s="194"/>
    </row>
    <row r="23" spans="1:10" s="176" customFormat="1" ht="15" customHeight="1">
      <c r="A23" s="185" t="s">
        <v>66</v>
      </c>
      <c r="B23" s="106">
        <v>7</v>
      </c>
      <c r="C23" s="106">
        <f t="shared" si="0"/>
        <v>7</v>
      </c>
      <c r="D23" s="185">
        <f>'[1]经建'!C23+'[1]社保'!C23+'[1]城建'!C23+'[1]乡镇'!C23+'[1]农财'!C23+'[1]行财'!C23+'[1]文教'!C23</f>
        <v>7</v>
      </c>
      <c r="E23" s="185">
        <f>'[1]经建'!D23+'[1]社保'!D23+'[1]城建'!D23+'[1]乡镇'!D23+'[1]农财'!D23+'[1]行财'!D23+'[1]文教'!D23</f>
        <v>0</v>
      </c>
      <c r="F23" s="185">
        <f>'[1]经建'!E23+'[1]社保'!E23+'[1]城建'!E23+'[1]乡镇'!E23+'[1]农财'!E23+'[1]行财'!E23+'[1]文教'!E23</f>
        <v>0</v>
      </c>
      <c r="G23" s="185">
        <f>'[1]经建'!F23+'[1]社保'!F23+'[1]城建'!F23+'[1]乡镇'!F23+'[1]农财'!F23+'[1]行财'!F23+'[1]文教'!F23</f>
        <v>0</v>
      </c>
      <c r="H23" s="185">
        <f>'[1]经建'!G23+'[1]社保'!G23+'[1]城建'!G23+'[1]乡镇'!G23+'[1]农财'!G23+'[1]行财'!G23+'[1]文教'!G23</f>
        <v>0</v>
      </c>
      <c r="I23" s="185">
        <f>'[1]经建'!H23+'[1]社保'!H23+'[1]城建'!H23+'[1]乡镇'!H23+'[1]农财'!H23+'[1]行财'!H23+'[1]文教'!H23</f>
        <v>0</v>
      </c>
      <c r="J23" s="194"/>
    </row>
    <row r="24" spans="1:10" s="176" customFormat="1" ht="15" customHeight="1">
      <c r="A24" s="185" t="s">
        <v>67</v>
      </c>
      <c r="B24" s="106">
        <v>26</v>
      </c>
      <c r="C24" s="106">
        <f t="shared" si="0"/>
        <v>21</v>
      </c>
      <c r="D24" s="185">
        <f>'[1]经建'!C24+'[1]社保'!C24+'[1]城建'!C24+'[1]乡镇'!C24+'[1]农财'!C24+'[1]行财'!C24+'[1]文教'!C24</f>
        <v>21</v>
      </c>
      <c r="E24" s="185">
        <f>'[1]经建'!D24+'[1]社保'!D24+'[1]城建'!D24+'[1]乡镇'!D24+'[1]农财'!D24+'[1]行财'!D24+'[1]文教'!D24</f>
        <v>0</v>
      </c>
      <c r="F24" s="185">
        <f>'[1]经建'!E24+'[1]社保'!E24+'[1]城建'!E24+'[1]乡镇'!E24+'[1]农财'!E24+'[1]行财'!E24+'[1]文教'!E24</f>
        <v>0</v>
      </c>
      <c r="G24" s="185">
        <f>'[1]经建'!F24+'[1]社保'!F24+'[1]城建'!F24+'[1]乡镇'!F24+'[1]农财'!F24+'[1]行财'!F24+'[1]文教'!F24</f>
        <v>0</v>
      </c>
      <c r="H24" s="185">
        <f>'[1]经建'!G24+'[1]社保'!G24+'[1]城建'!G24+'[1]乡镇'!G24+'[1]农财'!G24+'[1]行财'!G24+'[1]文教'!G24</f>
        <v>0</v>
      </c>
      <c r="I24" s="185">
        <f>'[1]经建'!H24+'[1]社保'!H24+'[1]城建'!H24+'[1]乡镇'!H24+'[1]农财'!H24+'[1]行财'!H24+'[1]文教'!H24</f>
        <v>0</v>
      </c>
      <c r="J24" s="194"/>
    </row>
    <row r="25" spans="1:10" s="176" customFormat="1" ht="15" customHeight="1">
      <c r="A25" s="185" t="s">
        <v>68</v>
      </c>
      <c r="B25" s="106">
        <v>3</v>
      </c>
      <c r="C25" s="106">
        <f t="shared" si="0"/>
        <v>47</v>
      </c>
      <c r="D25" s="185">
        <f>'[1]经建'!C25+'[1]社保'!C25+'[1]城建'!C25+'[1]乡镇'!C25+'[1]农财'!C25+'[1]行财'!C25+'[1]文教'!C25</f>
        <v>47</v>
      </c>
      <c r="E25" s="185">
        <f>'[1]经建'!D25+'[1]社保'!D25+'[1]城建'!D25+'[1]乡镇'!D25+'[1]农财'!D25+'[1]行财'!D25+'[1]文教'!D25</f>
        <v>0</v>
      </c>
      <c r="F25" s="185">
        <f>'[1]经建'!E25+'[1]社保'!E25+'[1]城建'!E25+'[1]乡镇'!E25+'[1]农财'!E25+'[1]行财'!E25+'[1]文教'!E25</f>
        <v>0</v>
      </c>
      <c r="G25" s="185">
        <f>'[1]经建'!F25+'[1]社保'!F25+'[1]城建'!F25+'[1]乡镇'!F25+'[1]农财'!F25+'[1]行财'!F25+'[1]文教'!F25</f>
        <v>0</v>
      </c>
      <c r="H25" s="185">
        <f>'[1]经建'!G25+'[1]社保'!G25+'[1]城建'!G25+'[1]乡镇'!G25+'[1]农财'!G25+'[1]行财'!G25+'[1]文教'!G25</f>
        <v>0</v>
      </c>
      <c r="I25" s="185">
        <f>'[1]经建'!H25+'[1]社保'!H25+'[1]城建'!H25+'[1]乡镇'!H25+'[1]农财'!H25+'[1]行财'!H25+'[1]文教'!H25</f>
        <v>0</v>
      </c>
      <c r="J25" s="194"/>
    </row>
    <row r="26" spans="1:10" s="176" customFormat="1" ht="15" customHeight="1">
      <c r="A26" s="185" t="s">
        <v>69</v>
      </c>
      <c r="B26" s="106">
        <v>8256</v>
      </c>
      <c r="C26" s="106">
        <f t="shared" si="0"/>
        <v>8772</v>
      </c>
      <c r="D26" s="185">
        <f aca="true" t="shared" si="4" ref="D26:I26">SUM(D27:D36)</f>
        <v>8772</v>
      </c>
      <c r="E26" s="186">
        <f t="shared" si="4"/>
        <v>0</v>
      </c>
      <c r="F26" s="185">
        <f t="shared" si="4"/>
        <v>0</v>
      </c>
      <c r="G26" s="185">
        <f t="shared" si="4"/>
        <v>0</v>
      </c>
      <c r="H26" s="185">
        <f t="shared" si="4"/>
        <v>0</v>
      </c>
      <c r="I26" s="185">
        <f t="shared" si="4"/>
        <v>0</v>
      </c>
      <c r="J26" s="193"/>
    </row>
    <row r="27" spans="1:10" s="176" customFormat="1" ht="15" customHeight="1">
      <c r="A27" s="185" t="s">
        <v>61</v>
      </c>
      <c r="B27" s="106">
        <v>3275</v>
      </c>
      <c r="C27" s="106">
        <f t="shared" si="0"/>
        <v>3509</v>
      </c>
      <c r="D27" s="185">
        <f>'[1]经建'!C27+'[1]社保'!C27+'[1]城建'!C27+'[1]乡镇'!C27+'[1]农财'!C27+'[1]行财'!C27+'[1]文教'!C27</f>
        <v>3509</v>
      </c>
      <c r="E27" s="185">
        <f>'[1]经建'!D27+'[1]社保'!D27+'[1]城建'!D27+'[1]乡镇'!D27+'[1]农财'!D27+'[1]行财'!D27+'[1]文教'!D27</f>
        <v>0</v>
      </c>
      <c r="F27" s="185">
        <f>'[1]经建'!E27+'[1]社保'!E27+'[1]城建'!E27+'[1]乡镇'!E27+'[1]农财'!E27+'[1]行财'!E27+'[1]文教'!E27</f>
        <v>0</v>
      </c>
      <c r="G27" s="185">
        <f>'[1]经建'!F27+'[1]社保'!F27+'[1]城建'!F27+'[1]乡镇'!F27+'[1]农财'!F27+'[1]行财'!F27+'[1]文教'!F27</f>
        <v>0</v>
      </c>
      <c r="H27" s="185">
        <f>'[1]经建'!G27+'[1]社保'!G27+'[1]城建'!G27+'[1]乡镇'!G27+'[1]农财'!G27+'[1]行财'!G27+'[1]文教'!G27</f>
        <v>0</v>
      </c>
      <c r="I27" s="185">
        <f>'[1]经建'!H27+'[1]社保'!H27+'[1]城建'!H27+'[1]乡镇'!H27+'[1]农财'!H27+'[1]行财'!H27+'[1]文教'!H27</f>
        <v>0</v>
      </c>
      <c r="J27" s="194"/>
    </row>
    <row r="28" spans="1:10" s="176" customFormat="1" ht="15" customHeight="1">
      <c r="A28" s="185" t="s">
        <v>62</v>
      </c>
      <c r="B28" s="106">
        <v>184</v>
      </c>
      <c r="C28" s="106">
        <f t="shared" si="0"/>
        <v>173</v>
      </c>
      <c r="D28" s="185">
        <f>'[1]经建'!C28+'[1]社保'!C28+'[1]城建'!C28+'[1]乡镇'!C28+'[1]农财'!C28+'[1]行财'!C28+'[1]文教'!C28</f>
        <v>173</v>
      </c>
      <c r="E28" s="185">
        <f>'[1]经建'!D28+'[1]社保'!D28+'[1]城建'!D28+'[1]乡镇'!D28+'[1]农财'!D28+'[1]行财'!D28+'[1]文教'!D28</f>
        <v>0</v>
      </c>
      <c r="F28" s="185">
        <f>'[1]经建'!E28+'[1]社保'!E28+'[1]城建'!E28+'[1]乡镇'!E28+'[1]农财'!E28+'[1]行财'!E28+'[1]文教'!E28</f>
        <v>0</v>
      </c>
      <c r="G28" s="185">
        <f>'[1]经建'!F28+'[1]社保'!F28+'[1]城建'!F28+'[1]乡镇'!F28+'[1]农财'!F28+'[1]行财'!F28+'[1]文教'!F28</f>
        <v>0</v>
      </c>
      <c r="H28" s="185">
        <f>'[1]经建'!G28+'[1]社保'!G28+'[1]城建'!G28+'[1]乡镇'!G28+'[1]农财'!G28+'[1]行财'!G28+'[1]文教'!G28</f>
        <v>0</v>
      </c>
      <c r="I28" s="185">
        <f>'[1]经建'!H28+'[1]社保'!H28+'[1]城建'!H28+'[1]乡镇'!H28+'[1]农财'!H28+'[1]行财'!H28+'[1]文教'!H28</f>
        <v>0</v>
      </c>
      <c r="J28" s="194"/>
    </row>
    <row r="29" spans="1:10" s="176" customFormat="1" ht="15" customHeight="1">
      <c r="A29" s="185" t="s">
        <v>63</v>
      </c>
      <c r="B29" s="106">
        <v>0</v>
      </c>
      <c r="C29" s="106">
        <f t="shared" si="0"/>
        <v>0</v>
      </c>
      <c r="D29" s="185">
        <f>'[1]经建'!C29+'[1]社保'!C29+'[1]城建'!C29+'[1]乡镇'!C29+'[1]农财'!C29+'[1]行财'!C29+'[1]文教'!C29</f>
        <v>0</v>
      </c>
      <c r="E29" s="185">
        <f>'[1]经建'!D29+'[1]社保'!D29+'[1]城建'!D29+'[1]乡镇'!D29+'[1]农财'!D29+'[1]行财'!D29+'[1]文教'!D29</f>
        <v>0</v>
      </c>
      <c r="F29" s="185">
        <f>'[1]经建'!E29+'[1]社保'!E29+'[1]城建'!E29+'[1]乡镇'!E29+'[1]农财'!E29+'[1]行财'!E29+'[1]文教'!E29</f>
        <v>0</v>
      </c>
      <c r="G29" s="185">
        <f>'[1]经建'!F29+'[1]社保'!F29+'[1]城建'!F29+'[1]乡镇'!F29+'[1]农财'!F29+'[1]行财'!F29+'[1]文教'!F29</f>
        <v>0</v>
      </c>
      <c r="H29" s="185">
        <f>'[1]经建'!G29+'[1]社保'!G29+'[1]城建'!G29+'[1]乡镇'!G29+'[1]农财'!G29+'[1]行财'!G29+'[1]文教'!G29</f>
        <v>0</v>
      </c>
      <c r="I29" s="185">
        <f>'[1]经建'!H29+'[1]社保'!H29+'[1]城建'!H29+'[1]乡镇'!H29+'[1]农财'!H29+'[1]行财'!H29+'[1]文教'!H29</f>
        <v>0</v>
      </c>
      <c r="J29" s="194"/>
    </row>
    <row r="30" spans="1:10" s="176" customFormat="1" ht="15" customHeight="1">
      <c r="A30" s="185" t="s">
        <v>70</v>
      </c>
      <c r="B30" s="106">
        <v>55</v>
      </c>
      <c r="C30" s="106">
        <f t="shared" si="0"/>
        <v>0</v>
      </c>
      <c r="D30" s="185">
        <f>'[1]经建'!C30+'[1]社保'!C30+'[1]城建'!C30+'[1]乡镇'!C30+'[1]农财'!C30+'[1]行财'!C30+'[1]文教'!C30</f>
        <v>0</v>
      </c>
      <c r="E30" s="185">
        <f>'[1]经建'!D30+'[1]社保'!D30+'[1]城建'!D30+'[1]乡镇'!D30+'[1]农财'!D30+'[1]行财'!D30+'[1]文教'!D30</f>
        <v>0</v>
      </c>
      <c r="F30" s="185">
        <f>'[1]经建'!E30+'[1]社保'!E30+'[1]城建'!E30+'[1]乡镇'!E30+'[1]农财'!E30+'[1]行财'!E30+'[1]文教'!E30</f>
        <v>0</v>
      </c>
      <c r="G30" s="185">
        <f>'[1]经建'!F30+'[1]社保'!F30+'[1]城建'!F30+'[1]乡镇'!F30+'[1]农财'!F30+'[1]行财'!F30+'[1]文教'!F30</f>
        <v>0</v>
      </c>
      <c r="H30" s="185">
        <f>'[1]经建'!G30+'[1]社保'!G30+'[1]城建'!G30+'[1]乡镇'!G30+'[1]农财'!G30+'[1]行财'!G30+'[1]文教'!G30</f>
        <v>0</v>
      </c>
      <c r="I30" s="185">
        <f>'[1]经建'!H30+'[1]社保'!H30+'[1]城建'!H30+'[1]乡镇'!H30+'[1]农财'!H30+'[1]行财'!H30+'[1]文教'!H30</f>
        <v>0</v>
      </c>
      <c r="J30" s="194"/>
    </row>
    <row r="31" spans="1:10" s="176" customFormat="1" ht="15" customHeight="1">
      <c r="A31" s="187" t="s">
        <v>71</v>
      </c>
      <c r="B31" s="106">
        <v>0</v>
      </c>
      <c r="C31" s="106">
        <f t="shared" si="0"/>
        <v>0</v>
      </c>
      <c r="D31" s="185">
        <f>'[1]经建'!C31+'[1]社保'!C31+'[1]城建'!C31+'[1]乡镇'!C31+'[1]农财'!C31+'[1]行财'!C31+'[1]文教'!C31</f>
        <v>0</v>
      </c>
      <c r="E31" s="185">
        <f>'[1]经建'!D31+'[1]社保'!D31+'[1]城建'!D31+'[1]乡镇'!D31+'[1]农财'!D31+'[1]行财'!D31+'[1]文教'!D31</f>
        <v>0</v>
      </c>
      <c r="F31" s="185">
        <f>'[1]经建'!E31+'[1]社保'!E31+'[1]城建'!E31+'[1]乡镇'!E31+'[1]农财'!E31+'[1]行财'!E31+'[1]文教'!E31</f>
        <v>0</v>
      </c>
      <c r="G31" s="185">
        <f>'[1]经建'!F31+'[1]社保'!F31+'[1]城建'!F31+'[1]乡镇'!F31+'[1]农财'!F31+'[1]行财'!F31+'[1]文教'!F31</f>
        <v>0</v>
      </c>
      <c r="H31" s="185">
        <f>'[1]经建'!G31+'[1]社保'!G31+'[1]城建'!G31+'[1]乡镇'!G31+'[1]农财'!G31+'[1]行财'!G31+'[1]文教'!G31</f>
        <v>0</v>
      </c>
      <c r="I31" s="185">
        <f>'[1]经建'!H31+'[1]社保'!H31+'[1]城建'!H31+'[1]乡镇'!H31+'[1]农财'!H31+'[1]行财'!H31+'[1]文教'!H31</f>
        <v>0</v>
      </c>
      <c r="J31" s="194"/>
    </row>
    <row r="32" spans="1:10" s="176" customFormat="1" ht="15" customHeight="1">
      <c r="A32" s="185" t="s">
        <v>72</v>
      </c>
      <c r="B32" s="106">
        <v>692</v>
      </c>
      <c r="C32" s="106">
        <f t="shared" si="0"/>
        <v>898</v>
      </c>
      <c r="D32" s="185">
        <f>'[1]经建'!C32+'[1]社保'!C32+'[1]城建'!C32+'[1]乡镇'!C32+'[1]农财'!C32+'[1]行财'!C32+'[1]文教'!C32</f>
        <v>898</v>
      </c>
      <c r="E32" s="185">
        <f>'[1]经建'!D32+'[1]社保'!D32+'[1]城建'!D32+'[1]乡镇'!D32+'[1]农财'!D32+'[1]行财'!D32+'[1]文教'!D32</f>
        <v>0</v>
      </c>
      <c r="F32" s="185">
        <f>'[1]经建'!E32+'[1]社保'!E32+'[1]城建'!E32+'[1]乡镇'!E32+'[1]农财'!E32+'[1]行财'!E32+'[1]文教'!E32</f>
        <v>0</v>
      </c>
      <c r="G32" s="185">
        <f>'[1]经建'!F32+'[1]社保'!F32+'[1]城建'!F32+'[1]乡镇'!F32+'[1]农财'!F32+'[1]行财'!F32+'[1]文教'!F32</f>
        <v>0</v>
      </c>
      <c r="H32" s="185">
        <f>'[1]经建'!G32+'[1]社保'!G32+'[1]城建'!G32+'[1]乡镇'!G32+'[1]农财'!G32+'[1]行财'!G32+'[1]文教'!G32</f>
        <v>0</v>
      </c>
      <c r="I32" s="185">
        <f>'[1]经建'!H32+'[1]社保'!H32+'[1]城建'!H32+'[1]乡镇'!H32+'[1]农财'!H32+'[1]行财'!H32+'[1]文教'!H32</f>
        <v>0</v>
      </c>
      <c r="J32" s="194"/>
    </row>
    <row r="33" spans="1:10" s="176" customFormat="1" ht="15" customHeight="1">
      <c r="A33" s="185" t="s">
        <v>73</v>
      </c>
      <c r="B33" s="106">
        <v>126</v>
      </c>
      <c r="C33" s="106">
        <f t="shared" si="0"/>
        <v>141</v>
      </c>
      <c r="D33" s="185">
        <f>'[1]经建'!C33+'[1]社保'!C33+'[1]城建'!C33+'[1]乡镇'!C33+'[1]农财'!C33+'[1]行财'!C33+'[1]文教'!C33</f>
        <v>141</v>
      </c>
      <c r="E33" s="185">
        <f>'[1]经建'!D33+'[1]社保'!D33+'[1]城建'!D33+'[1]乡镇'!D33+'[1]农财'!D33+'[1]行财'!D33+'[1]文教'!D33</f>
        <v>0</v>
      </c>
      <c r="F33" s="185">
        <f>'[1]经建'!E33+'[1]社保'!E33+'[1]城建'!E33+'[1]乡镇'!E33+'[1]农财'!E33+'[1]行财'!E33+'[1]文教'!E33</f>
        <v>0</v>
      </c>
      <c r="G33" s="185">
        <f>'[1]经建'!F33+'[1]社保'!F33+'[1]城建'!F33+'[1]乡镇'!F33+'[1]农财'!F33+'[1]行财'!F33+'[1]文教'!F33</f>
        <v>0</v>
      </c>
      <c r="H33" s="185">
        <f>'[1]经建'!G33+'[1]社保'!G33+'[1]城建'!G33+'[1]乡镇'!G33+'[1]农财'!G33+'[1]行财'!G33+'[1]文教'!G33</f>
        <v>0</v>
      </c>
      <c r="I33" s="185">
        <f>'[1]经建'!H33+'[1]社保'!H33+'[1]城建'!H33+'[1]乡镇'!H33+'[1]农财'!H33+'[1]行财'!H33+'[1]文教'!H33</f>
        <v>0</v>
      </c>
      <c r="J33" s="194"/>
    </row>
    <row r="34" spans="1:10" s="176" customFormat="1" ht="15" customHeight="1">
      <c r="A34" s="185" t="s">
        <v>74</v>
      </c>
      <c r="B34" s="106">
        <v>0</v>
      </c>
      <c r="C34" s="106">
        <f t="shared" si="0"/>
        <v>0</v>
      </c>
      <c r="D34" s="185">
        <f>'[1]经建'!C34+'[1]社保'!C34+'[1]城建'!C34+'[1]乡镇'!C34+'[1]农财'!C34+'[1]行财'!C34+'[1]文教'!C34</f>
        <v>0</v>
      </c>
      <c r="E34" s="185">
        <f>'[1]经建'!D34+'[1]社保'!D34+'[1]城建'!D34+'[1]乡镇'!D34+'[1]农财'!D34+'[1]行财'!D34+'[1]文教'!D34</f>
        <v>0</v>
      </c>
      <c r="F34" s="185">
        <f>'[1]经建'!E34+'[1]社保'!E34+'[1]城建'!E34+'[1]乡镇'!E34+'[1]农财'!E34+'[1]行财'!E34+'[1]文教'!E34</f>
        <v>0</v>
      </c>
      <c r="G34" s="185">
        <f>'[1]经建'!F34+'[1]社保'!F34+'[1]城建'!F34+'[1]乡镇'!F34+'[1]农财'!F34+'[1]行财'!F34+'[1]文教'!F34</f>
        <v>0</v>
      </c>
      <c r="H34" s="185">
        <f>'[1]经建'!G34+'[1]社保'!G34+'[1]城建'!G34+'[1]乡镇'!G34+'[1]农财'!G34+'[1]行财'!G34+'[1]文教'!G34</f>
        <v>0</v>
      </c>
      <c r="I34" s="185">
        <f>'[1]经建'!H34+'[1]社保'!H34+'[1]城建'!H34+'[1]乡镇'!H34+'[1]农财'!H34+'[1]行财'!H34+'[1]文教'!H34</f>
        <v>0</v>
      </c>
      <c r="J34" s="194"/>
    </row>
    <row r="35" spans="1:10" s="176" customFormat="1" ht="15" customHeight="1">
      <c r="A35" s="185" t="s">
        <v>67</v>
      </c>
      <c r="B35" s="106">
        <v>2886</v>
      </c>
      <c r="C35" s="106">
        <f t="shared" si="0"/>
        <v>2781</v>
      </c>
      <c r="D35" s="185">
        <f>'[1]经建'!C35+'[1]社保'!C35+'[1]城建'!C35+'[1]乡镇'!C35+'[1]农财'!C35+'[1]行财'!C35+'[1]文教'!C35</f>
        <v>2781</v>
      </c>
      <c r="E35" s="185">
        <f>'[1]经建'!D35+'[1]社保'!D35+'[1]城建'!D35+'[1]乡镇'!D35+'[1]农财'!D35+'[1]行财'!D35+'[1]文教'!D35</f>
        <v>0</v>
      </c>
      <c r="F35" s="185">
        <f>'[1]经建'!E35+'[1]社保'!E35+'[1]城建'!E35+'[1]乡镇'!E35+'[1]农财'!E35+'[1]行财'!E35+'[1]文教'!E35</f>
        <v>0</v>
      </c>
      <c r="G35" s="185">
        <f>'[1]经建'!F35+'[1]社保'!F35+'[1]城建'!F35+'[1]乡镇'!F35+'[1]农财'!F35+'[1]行财'!F35+'[1]文教'!F35</f>
        <v>0</v>
      </c>
      <c r="H35" s="185">
        <f>'[1]经建'!G35+'[1]社保'!G35+'[1]城建'!G35+'[1]乡镇'!G35+'[1]农财'!G35+'[1]行财'!G35+'[1]文教'!G35</f>
        <v>0</v>
      </c>
      <c r="I35" s="185">
        <f>'[1]经建'!H35+'[1]社保'!H35+'[1]城建'!H35+'[1]乡镇'!H35+'[1]农财'!H35+'[1]行财'!H35+'[1]文教'!H35</f>
        <v>0</v>
      </c>
      <c r="J35" s="194"/>
    </row>
    <row r="36" spans="1:10" s="176" customFormat="1" ht="15" customHeight="1">
      <c r="A36" s="185" t="s">
        <v>75</v>
      </c>
      <c r="B36" s="106">
        <v>1038</v>
      </c>
      <c r="C36" s="106">
        <f t="shared" si="0"/>
        <v>1270</v>
      </c>
      <c r="D36" s="185">
        <f>'[1]经建'!C36+'[1]社保'!C36+'[1]城建'!C36+'[1]乡镇'!C36+'[1]农财'!C36+'[1]行财'!C36+'[1]文教'!C36</f>
        <v>1270</v>
      </c>
      <c r="E36" s="185">
        <f>'[1]经建'!D36+'[1]社保'!D36+'[1]城建'!D36+'[1]乡镇'!D36+'[1]农财'!D36+'[1]行财'!D36+'[1]文教'!D36</f>
        <v>0</v>
      </c>
      <c r="F36" s="185">
        <f>'[1]经建'!E36+'[1]社保'!E36+'[1]城建'!E36+'[1]乡镇'!E36+'[1]农财'!E36+'[1]行财'!E36+'[1]文教'!E36</f>
        <v>0</v>
      </c>
      <c r="G36" s="185">
        <f>'[1]经建'!F36+'[1]社保'!F36+'[1]城建'!F36+'[1]乡镇'!F36+'[1]农财'!F36+'[1]行财'!F36+'[1]文教'!F36</f>
        <v>0</v>
      </c>
      <c r="H36" s="185">
        <f>'[1]经建'!G36+'[1]社保'!G36+'[1]城建'!G36+'[1]乡镇'!G36+'[1]农财'!G36+'[1]行财'!G36+'[1]文教'!G36</f>
        <v>0</v>
      </c>
      <c r="I36" s="185">
        <f>'[1]经建'!H36+'[1]社保'!H36+'[1]城建'!H36+'[1]乡镇'!H36+'[1]农财'!H36+'[1]行财'!H36+'[1]文教'!H36</f>
        <v>0</v>
      </c>
      <c r="J36" s="194"/>
    </row>
    <row r="37" spans="1:10" s="176" customFormat="1" ht="15" customHeight="1">
      <c r="A37" s="185" t="s">
        <v>76</v>
      </c>
      <c r="B37" s="106">
        <v>593</v>
      </c>
      <c r="C37" s="106">
        <f t="shared" si="0"/>
        <v>458</v>
      </c>
      <c r="D37" s="185">
        <f aca="true" t="shared" si="5" ref="D37:I37">SUM(D38:D47)</f>
        <v>458</v>
      </c>
      <c r="E37" s="186">
        <f t="shared" si="5"/>
        <v>0</v>
      </c>
      <c r="F37" s="185">
        <f t="shared" si="5"/>
        <v>0</v>
      </c>
      <c r="G37" s="185">
        <f t="shared" si="5"/>
        <v>0</v>
      </c>
      <c r="H37" s="185">
        <f t="shared" si="5"/>
        <v>0</v>
      </c>
      <c r="I37" s="185">
        <f t="shared" si="5"/>
        <v>0</v>
      </c>
      <c r="J37" s="193"/>
    </row>
    <row r="38" spans="1:10" s="176" customFormat="1" ht="15" customHeight="1">
      <c r="A38" s="185" t="s">
        <v>61</v>
      </c>
      <c r="B38" s="106">
        <v>225</v>
      </c>
      <c r="C38" s="106">
        <f t="shared" si="0"/>
        <v>192</v>
      </c>
      <c r="D38" s="185">
        <f>'[1]经建'!C38+'[1]社保'!C38+'[1]城建'!C38+'[1]乡镇'!C38+'[1]农财'!C38+'[1]行财'!C38+'[1]文教'!C38</f>
        <v>192</v>
      </c>
      <c r="E38" s="185">
        <f>'[1]经建'!D38+'[1]社保'!D38+'[1]城建'!D38+'[1]乡镇'!D38+'[1]农财'!D38+'[1]行财'!D38+'[1]文教'!D38</f>
        <v>0</v>
      </c>
      <c r="F38" s="185">
        <f>'[1]经建'!E38+'[1]社保'!E38+'[1]城建'!E38+'[1]乡镇'!E38+'[1]农财'!E38+'[1]行财'!E38+'[1]文教'!E38</f>
        <v>0</v>
      </c>
      <c r="G38" s="185">
        <f>'[1]经建'!F38+'[1]社保'!F38+'[1]城建'!F38+'[1]乡镇'!F38+'[1]农财'!F38+'[1]行财'!F38+'[1]文教'!F38</f>
        <v>0</v>
      </c>
      <c r="H38" s="185">
        <f>'[1]经建'!G38+'[1]社保'!G38+'[1]城建'!G38+'[1]乡镇'!G38+'[1]农财'!G38+'[1]行财'!G38+'[1]文教'!G38</f>
        <v>0</v>
      </c>
      <c r="I38" s="185">
        <f>'[1]经建'!H38+'[1]社保'!H38+'[1]城建'!H38+'[1]乡镇'!H38+'[1]农财'!H38+'[1]行财'!H38+'[1]文教'!H38</f>
        <v>0</v>
      </c>
      <c r="J38" s="182">
        <f>'[1]经建'!I38+'[1]社保'!I38+'[1]城建'!I38+'[1]乡镇'!I38+'[1]农财'!I38+'[1]行财'!I38+'[1]文教'!I38</f>
        <v>0</v>
      </c>
    </row>
    <row r="39" spans="1:10" s="176" customFormat="1" ht="15" customHeight="1">
      <c r="A39" s="185" t="s">
        <v>62</v>
      </c>
      <c r="B39" s="106">
        <v>10</v>
      </c>
      <c r="C39" s="106">
        <f t="shared" si="0"/>
        <v>6</v>
      </c>
      <c r="D39" s="185">
        <f>'[1]经建'!C39+'[1]社保'!C39+'[1]城建'!C39+'[1]乡镇'!C39+'[1]农财'!C39+'[1]行财'!C39+'[1]文教'!C39</f>
        <v>6</v>
      </c>
      <c r="E39" s="185">
        <f>'[1]经建'!D39+'[1]社保'!D39+'[1]城建'!D39+'[1]乡镇'!D39+'[1]农财'!D39+'[1]行财'!D39+'[1]文教'!D39</f>
        <v>0</v>
      </c>
      <c r="F39" s="185">
        <f>'[1]经建'!E39+'[1]社保'!E39+'[1]城建'!E39+'[1]乡镇'!E39+'[1]农财'!E39+'[1]行财'!E39+'[1]文教'!E39</f>
        <v>0</v>
      </c>
      <c r="G39" s="185">
        <f>'[1]经建'!F39+'[1]社保'!F39+'[1]城建'!F39+'[1]乡镇'!F39+'[1]农财'!F39+'[1]行财'!F39+'[1]文教'!F39</f>
        <v>0</v>
      </c>
      <c r="H39" s="185">
        <f>'[1]经建'!G39+'[1]社保'!G39+'[1]城建'!G39+'[1]乡镇'!G39+'[1]农财'!G39+'[1]行财'!G39+'[1]文教'!G39</f>
        <v>0</v>
      </c>
      <c r="I39" s="185">
        <f>'[1]经建'!H39+'[1]社保'!H39+'[1]城建'!H39+'[1]乡镇'!H39+'[1]农财'!H39+'[1]行财'!H39+'[1]文教'!H39</f>
        <v>0</v>
      </c>
      <c r="J39" s="194"/>
    </row>
    <row r="40" spans="1:10" s="176" customFormat="1" ht="15" customHeight="1">
      <c r="A40" s="185" t="s">
        <v>63</v>
      </c>
      <c r="B40" s="106">
        <v>0</v>
      </c>
      <c r="C40" s="106">
        <f t="shared" si="0"/>
        <v>0</v>
      </c>
      <c r="D40" s="185">
        <f>'[1]经建'!C40+'[1]社保'!C40+'[1]城建'!C40+'[1]乡镇'!C40+'[1]农财'!C40+'[1]行财'!C40+'[1]文教'!C40</f>
        <v>0</v>
      </c>
      <c r="E40" s="185">
        <f>'[1]经建'!D40+'[1]社保'!D40+'[1]城建'!D40+'[1]乡镇'!D40+'[1]农财'!D40+'[1]行财'!D40+'[1]文教'!D40</f>
        <v>0</v>
      </c>
      <c r="F40" s="185">
        <f>'[1]经建'!E40+'[1]社保'!E40+'[1]城建'!E40+'[1]乡镇'!E40+'[1]农财'!E40+'[1]行财'!E40+'[1]文教'!E40</f>
        <v>0</v>
      </c>
      <c r="G40" s="185">
        <f>'[1]经建'!F40+'[1]社保'!F40+'[1]城建'!F40+'[1]乡镇'!F40+'[1]农财'!F40+'[1]行财'!F40+'[1]文教'!F40</f>
        <v>0</v>
      </c>
      <c r="H40" s="185">
        <f>'[1]经建'!G40+'[1]社保'!G40+'[1]城建'!G40+'[1]乡镇'!G40+'[1]农财'!G40+'[1]行财'!G40+'[1]文教'!G40</f>
        <v>0</v>
      </c>
      <c r="I40" s="185">
        <f>'[1]经建'!H40+'[1]社保'!H40+'[1]城建'!H40+'[1]乡镇'!H40+'[1]农财'!H40+'[1]行财'!H40+'[1]文教'!H40</f>
        <v>0</v>
      </c>
      <c r="J40" s="194"/>
    </row>
    <row r="41" spans="1:10" s="176" customFormat="1" ht="15" customHeight="1">
      <c r="A41" s="185" t="s">
        <v>77</v>
      </c>
      <c r="B41" s="106">
        <v>64</v>
      </c>
      <c r="C41" s="106">
        <f t="shared" si="0"/>
        <v>0</v>
      </c>
      <c r="D41" s="185">
        <f>'[1]经建'!C41+'[1]社保'!C41+'[1]城建'!C41+'[1]乡镇'!C41+'[1]农财'!C41+'[1]行财'!C41+'[1]文教'!C41</f>
        <v>0</v>
      </c>
      <c r="E41" s="185">
        <f>'[1]经建'!D41+'[1]社保'!D41+'[1]城建'!D41+'[1]乡镇'!D41+'[1]农财'!D41+'[1]行财'!D41+'[1]文教'!D41</f>
        <v>0</v>
      </c>
      <c r="F41" s="185">
        <f>'[1]经建'!E41+'[1]社保'!E41+'[1]城建'!E41+'[1]乡镇'!E41+'[1]农财'!E41+'[1]行财'!E41+'[1]文教'!E41</f>
        <v>0</v>
      </c>
      <c r="G41" s="185">
        <f>'[1]经建'!F41+'[1]社保'!F41+'[1]城建'!F41+'[1]乡镇'!F41+'[1]农财'!F41+'[1]行财'!F41+'[1]文教'!F41</f>
        <v>0</v>
      </c>
      <c r="H41" s="185">
        <f>'[1]经建'!G41+'[1]社保'!G41+'[1]城建'!G41+'[1]乡镇'!G41+'[1]农财'!G41+'[1]行财'!G41+'[1]文教'!G41</f>
        <v>0</v>
      </c>
      <c r="I41" s="185">
        <f>'[1]经建'!H41+'[1]社保'!H41+'[1]城建'!H41+'[1]乡镇'!H41+'[1]农财'!H41+'[1]行财'!H41+'[1]文教'!H41</f>
        <v>0</v>
      </c>
      <c r="J41" s="194"/>
    </row>
    <row r="42" spans="1:10" s="176" customFormat="1" ht="15" customHeight="1">
      <c r="A42" s="185" t="s">
        <v>78</v>
      </c>
      <c r="B42" s="106">
        <v>0</v>
      </c>
      <c r="C42" s="106">
        <f t="shared" si="0"/>
        <v>0</v>
      </c>
      <c r="D42" s="185">
        <f>'[1]经建'!C42+'[1]社保'!C42+'[1]城建'!C42+'[1]乡镇'!C42+'[1]农财'!C42+'[1]行财'!C42+'[1]文教'!C42</f>
        <v>0</v>
      </c>
      <c r="E42" s="185">
        <f>'[1]经建'!D42+'[1]社保'!D42+'[1]城建'!D42+'[1]乡镇'!D42+'[1]农财'!D42+'[1]行财'!D42+'[1]文教'!D42</f>
        <v>0</v>
      </c>
      <c r="F42" s="185">
        <f>'[1]经建'!E42+'[1]社保'!E42+'[1]城建'!E42+'[1]乡镇'!E42+'[1]农财'!E42+'[1]行财'!E42+'[1]文教'!E42</f>
        <v>0</v>
      </c>
      <c r="G42" s="185">
        <f>'[1]经建'!F42+'[1]社保'!F42+'[1]城建'!F42+'[1]乡镇'!F42+'[1]农财'!F42+'[1]行财'!F42+'[1]文教'!F42</f>
        <v>0</v>
      </c>
      <c r="H42" s="185">
        <f>'[1]经建'!G42+'[1]社保'!G42+'[1]城建'!G42+'[1]乡镇'!G42+'[1]农财'!G42+'[1]行财'!G42+'[1]文教'!G42</f>
        <v>0</v>
      </c>
      <c r="I42" s="185">
        <f>'[1]经建'!H42+'[1]社保'!H42+'[1]城建'!H42+'[1]乡镇'!H42+'[1]农财'!H42+'[1]行财'!H42+'[1]文教'!H42</f>
        <v>0</v>
      </c>
      <c r="J42" s="194"/>
    </row>
    <row r="43" spans="1:10" s="176" customFormat="1" ht="15" customHeight="1">
      <c r="A43" s="185" t="s">
        <v>79</v>
      </c>
      <c r="B43" s="106">
        <v>0</v>
      </c>
      <c r="C43" s="106">
        <f t="shared" si="0"/>
        <v>0</v>
      </c>
      <c r="D43" s="185">
        <f>'[1]经建'!C43+'[1]社保'!C43+'[1]城建'!C43+'[1]乡镇'!C43+'[1]农财'!C43+'[1]行财'!C43+'[1]文教'!C43</f>
        <v>0</v>
      </c>
      <c r="E43" s="185">
        <f>'[1]经建'!D43+'[1]社保'!D43+'[1]城建'!D43+'[1]乡镇'!D43+'[1]农财'!D43+'[1]行财'!D43+'[1]文教'!D43</f>
        <v>0</v>
      </c>
      <c r="F43" s="185">
        <f>'[1]经建'!E43+'[1]社保'!E43+'[1]城建'!E43+'[1]乡镇'!E43+'[1]农财'!E43+'[1]行财'!E43+'[1]文教'!E43</f>
        <v>0</v>
      </c>
      <c r="G43" s="185">
        <f>'[1]经建'!F43+'[1]社保'!F43+'[1]城建'!F43+'[1]乡镇'!F43+'[1]农财'!F43+'[1]行财'!F43+'[1]文教'!F43</f>
        <v>0</v>
      </c>
      <c r="H43" s="185">
        <f>'[1]经建'!G43+'[1]社保'!G43+'[1]城建'!G43+'[1]乡镇'!G43+'[1]农财'!G43+'[1]行财'!G43+'[1]文教'!G43</f>
        <v>0</v>
      </c>
      <c r="I43" s="185">
        <f>'[1]经建'!H43+'[1]社保'!H43+'[1]城建'!H43+'[1]乡镇'!H43+'[1]农财'!H43+'[1]行财'!H43+'[1]文教'!H43</f>
        <v>0</v>
      </c>
      <c r="J43" s="194"/>
    </row>
    <row r="44" spans="1:10" s="176" customFormat="1" ht="15" customHeight="1">
      <c r="A44" s="185" t="s">
        <v>80</v>
      </c>
      <c r="B44" s="106">
        <v>0</v>
      </c>
      <c r="C44" s="106">
        <f t="shared" si="0"/>
        <v>0</v>
      </c>
      <c r="D44" s="185">
        <f>'[1]经建'!C44+'[1]社保'!C44+'[1]城建'!C44+'[1]乡镇'!C44+'[1]农财'!C44+'[1]行财'!C44+'[1]文教'!C44</f>
        <v>0</v>
      </c>
      <c r="E44" s="185">
        <f>'[1]经建'!D44+'[1]社保'!D44+'[1]城建'!D44+'[1]乡镇'!D44+'[1]农财'!D44+'[1]行财'!D44+'[1]文教'!D44</f>
        <v>0</v>
      </c>
      <c r="F44" s="185">
        <f>'[1]经建'!E44+'[1]社保'!E44+'[1]城建'!E44+'[1]乡镇'!E44+'[1]农财'!E44+'[1]行财'!E44+'[1]文教'!E44</f>
        <v>0</v>
      </c>
      <c r="G44" s="185">
        <f>'[1]经建'!F44+'[1]社保'!F44+'[1]城建'!F44+'[1]乡镇'!F44+'[1]农财'!F44+'[1]行财'!F44+'[1]文教'!F44</f>
        <v>0</v>
      </c>
      <c r="H44" s="185">
        <f>'[1]经建'!G44+'[1]社保'!G44+'[1]城建'!G44+'[1]乡镇'!G44+'[1]农财'!G44+'[1]行财'!G44+'[1]文教'!G44</f>
        <v>0</v>
      </c>
      <c r="I44" s="185">
        <f>'[1]经建'!H44+'[1]社保'!H44+'[1]城建'!H44+'[1]乡镇'!H44+'[1]农财'!H44+'[1]行财'!H44+'[1]文教'!H44</f>
        <v>0</v>
      </c>
      <c r="J44" s="194"/>
    </row>
    <row r="45" spans="1:10" s="176" customFormat="1" ht="15" customHeight="1">
      <c r="A45" s="185" t="s">
        <v>81</v>
      </c>
      <c r="B45" s="106">
        <v>2</v>
      </c>
      <c r="C45" s="106">
        <f t="shared" si="0"/>
        <v>2</v>
      </c>
      <c r="D45" s="185">
        <f>'[1]经建'!C45+'[1]社保'!C45+'[1]城建'!C45+'[1]乡镇'!C45+'[1]农财'!C45+'[1]行财'!C45+'[1]文教'!C45</f>
        <v>2</v>
      </c>
      <c r="E45" s="185">
        <f>'[1]经建'!D45+'[1]社保'!D45+'[1]城建'!D45+'[1]乡镇'!D45+'[1]农财'!D45+'[1]行财'!D45+'[1]文教'!D45</f>
        <v>0</v>
      </c>
      <c r="F45" s="185">
        <f>'[1]经建'!E45+'[1]社保'!E45+'[1]城建'!E45+'[1]乡镇'!E45+'[1]农财'!E45+'[1]行财'!E45+'[1]文教'!E45</f>
        <v>0</v>
      </c>
      <c r="G45" s="185">
        <f>'[1]经建'!F45+'[1]社保'!F45+'[1]城建'!F45+'[1]乡镇'!F45+'[1]农财'!F45+'[1]行财'!F45+'[1]文教'!F45</f>
        <v>0</v>
      </c>
      <c r="H45" s="185">
        <f>'[1]经建'!G45+'[1]社保'!G45+'[1]城建'!G45+'[1]乡镇'!G45+'[1]农财'!G45+'[1]行财'!G45+'[1]文教'!G45</f>
        <v>0</v>
      </c>
      <c r="I45" s="185">
        <f>'[1]经建'!H45+'[1]社保'!H45+'[1]城建'!H45+'[1]乡镇'!H45+'[1]农财'!H45+'[1]行财'!H45+'[1]文教'!H45</f>
        <v>0</v>
      </c>
      <c r="J45" s="194"/>
    </row>
    <row r="46" spans="1:10" s="176" customFormat="1" ht="15" customHeight="1">
      <c r="A46" s="185" t="s">
        <v>67</v>
      </c>
      <c r="B46" s="106">
        <v>141</v>
      </c>
      <c r="C46" s="106">
        <f t="shared" si="0"/>
        <v>223</v>
      </c>
      <c r="D46" s="185">
        <f>'[1]经建'!C46+'[1]社保'!C46+'[1]城建'!C46+'[1]乡镇'!C46+'[1]农财'!C46+'[1]行财'!C46+'[1]文教'!C46</f>
        <v>223</v>
      </c>
      <c r="E46" s="185">
        <f>'[1]经建'!D46+'[1]社保'!D46+'[1]城建'!D46+'[1]乡镇'!D46+'[1]农财'!D46+'[1]行财'!D46+'[1]文教'!D46</f>
        <v>0</v>
      </c>
      <c r="F46" s="185">
        <f>'[1]经建'!E46+'[1]社保'!E46+'[1]城建'!E46+'[1]乡镇'!E46+'[1]农财'!E46+'[1]行财'!E46+'[1]文教'!E46</f>
        <v>0</v>
      </c>
      <c r="G46" s="185">
        <f>'[1]经建'!F46+'[1]社保'!F46+'[1]城建'!F46+'[1]乡镇'!F46+'[1]农财'!F46+'[1]行财'!F46+'[1]文教'!F46</f>
        <v>0</v>
      </c>
      <c r="H46" s="185">
        <f>'[1]经建'!G46+'[1]社保'!G46+'[1]城建'!G46+'[1]乡镇'!G46+'[1]农财'!G46+'[1]行财'!G46+'[1]文教'!G46</f>
        <v>0</v>
      </c>
      <c r="I46" s="185">
        <f>'[1]经建'!H46+'[1]社保'!H46+'[1]城建'!H46+'[1]乡镇'!H46+'[1]农财'!H46+'[1]行财'!H46+'[1]文教'!H46</f>
        <v>0</v>
      </c>
      <c r="J46" s="194"/>
    </row>
    <row r="47" spans="1:10" s="176" customFormat="1" ht="15" customHeight="1">
      <c r="A47" s="185" t="s">
        <v>82</v>
      </c>
      <c r="B47" s="106">
        <v>151</v>
      </c>
      <c r="C47" s="106">
        <f t="shared" si="0"/>
        <v>35</v>
      </c>
      <c r="D47" s="185">
        <f>'[1]经建'!C47+'[1]社保'!C47+'[1]城建'!C47+'[1]乡镇'!C47+'[1]农财'!C47+'[1]行财'!C47+'[1]文教'!C47</f>
        <v>35</v>
      </c>
      <c r="E47" s="185">
        <f>'[1]经建'!D47+'[1]社保'!D47+'[1]城建'!D47+'[1]乡镇'!D47+'[1]农财'!D47+'[1]行财'!D47+'[1]文教'!D47</f>
        <v>0</v>
      </c>
      <c r="F47" s="185">
        <f>'[1]经建'!E47+'[1]社保'!E47+'[1]城建'!E47+'[1]乡镇'!E47+'[1]农财'!E47+'[1]行财'!E47+'[1]文教'!E47</f>
        <v>0</v>
      </c>
      <c r="G47" s="185">
        <f>'[1]经建'!F47+'[1]社保'!F47+'[1]城建'!F47+'[1]乡镇'!F47+'[1]农财'!F47+'[1]行财'!F47+'[1]文教'!F47</f>
        <v>0</v>
      </c>
      <c r="H47" s="185">
        <f>'[1]经建'!G47+'[1]社保'!G47+'[1]城建'!G47+'[1]乡镇'!G47+'[1]农财'!G47+'[1]行财'!G47+'[1]文教'!G47</f>
        <v>0</v>
      </c>
      <c r="I47" s="185">
        <f>'[1]经建'!H47+'[1]社保'!H47+'[1]城建'!H47+'[1]乡镇'!H47+'[1]农财'!H47+'[1]行财'!H47+'[1]文教'!H47</f>
        <v>0</v>
      </c>
      <c r="J47" s="194"/>
    </row>
    <row r="48" spans="1:10" s="176" customFormat="1" ht="15" customHeight="1">
      <c r="A48" s="185" t="s">
        <v>83</v>
      </c>
      <c r="B48" s="106">
        <v>425</v>
      </c>
      <c r="C48" s="106">
        <f t="shared" si="0"/>
        <v>389</v>
      </c>
      <c r="D48" s="185">
        <f aca="true" t="shared" si="6" ref="D48:I48">SUM(D49:D58)</f>
        <v>389</v>
      </c>
      <c r="E48" s="186">
        <f t="shared" si="6"/>
        <v>0</v>
      </c>
      <c r="F48" s="185">
        <f t="shared" si="6"/>
        <v>0</v>
      </c>
      <c r="G48" s="185">
        <f t="shared" si="6"/>
        <v>0</v>
      </c>
      <c r="H48" s="185">
        <f t="shared" si="6"/>
        <v>0</v>
      </c>
      <c r="I48" s="185">
        <f t="shared" si="6"/>
        <v>0</v>
      </c>
      <c r="J48" s="193"/>
    </row>
    <row r="49" spans="1:10" s="176" customFormat="1" ht="15" customHeight="1">
      <c r="A49" s="185" t="s">
        <v>61</v>
      </c>
      <c r="B49" s="106">
        <v>87</v>
      </c>
      <c r="C49" s="106">
        <f t="shared" si="0"/>
        <v>90</v>
      </c>
      <c r="D49" s="185">
        <f>'[1]经建'!C49+'[1]社保'!C49+'[1]城建'!C49+'[1]乡镇'!C49+'[1]农财'!C49+'[1]行财'!C49+'[1]文教'!C49</f>
        <v>90</v>
      </c>
      <c r="E49" s="185">
        <f>'[1]经建'!D49+'[1]社保'!D49+'[1]城建'!D49+'[1]乡镇'!D49+'[1]农财'!D49+'[1]行财'!D49+'[1]文教'!D49</f>
        <v>0</v>
      </c>
      <c r="F49" s="185">
        <f>'[1]经建'!E49+'[1]社保'!E49+'[1]城建'!E49+'[1]乡镇'!E49+'[1]农财'!E49+'[1]行财'!E49+'[1]文教'!E49</f>
        <v>0</v>
      </c>
      <c r="G49" s="185">
        <f>'[1]经建'!F49+'[1]社保'!F49+'[1]城建'!F49+'[1]乡镇'!F49+'[1]农财'!F49+'[1]行财'!F49+'[1]文教'!F49</f>
        <v>0</v>
      </c>
      <c r="H49" s="185">
        <f>'[1]经建'!G49+'[1]社保'!G49+'[1]城建'!G49+'[1]乡镇'!G49+'[1]农财'!G49+'[1]行财'!G49+'[1]文教'!G49</f>
        <v>0</v>
      </c>
      <c r="I49" s="185">
        <f>'[1]经建'!H49+'[1]社保'!H49+'[1]城建'!H49+'[1]乡镇'!H49+'[1]农财'!H49+'[1]行财'!H49+'[1]文教'!H49</f>
        <v>0</v>
      </c>
      <c r="J49" s="194"/>
    </row>
    <row r="50" spans="1:10" s="176" customFormat="1" ht="15" customHeight="1">
      <c r="A50" s="185" t="s">
        <v>62</v>
      </c>
      <c r="B50" s="106">
        <v>0</v>
      </c>
      <c r="C50" s="106">
        <f t="shared" si="0"/>
        <v>0</v>
      </c>
      <c r="D50" s="185">
        <f>'[1]经建'!C50+'[1]社保'!C50+'[1]城建'!C50+'[1]乡镇'!C50+'[1]农财'!C50+'[1]行财'!C50+'[1]文教'!C50</f>
        <v>0</v>
      </c>
      <c r="E50" s="185">
        <f>'[1]经建'!D50+'[1]社保'!D50+'[1]城建'!D50+'[1]乡镇'!D50+'[1]农财'!D50+'[1]行财'!D50+'[1]文教'!D50</f>
        <v>0</v>
      </c>
      <c r="F50" s="185">
        <f>'[1]经建'!E50+'[1]社保'!E50+'[1]城建'!E50+'[1]乡镇'!E50+'[1]农财'!E50+'[1]行财'!E50+'[1]文教'!E50</f>
        <v>0</v>
      </c>
      <c r="G50" s="185">
        <f>'[1]经建'!F50+'[1]社保'!F50+'[1]城建'!F50+'[1]乡镇'!F50+'[1]农财'!F50+'[1]行财'!F50+'[1]文教'!F50</f>
        <v>0</v>
      </c>
      <c r="H50" s="185">
        <f>'[1]经建'!G50+'[1]社保'!G50+'[1]城建'!G50+'[1]乡镇'!G50+'[1]农财'!G50+'[1]行财'!G50+'[1]文教'!G50</f>
        <v>0</v>
      </c>
      <c r="I50" s="185">
        <f>'[1]经建'!H50+'[1]社保'!H50+'[1]城建'!H50+'[1]乡镇'!H50+'[1]农财'!H50+'[1]行财'!H50+'[1]文教'!H50</f>
        <v>0</v>
      </c>
      <c r="J50" s="194"/>
    </row>
    <row r="51" spans="1:10" s="176" customFormat="1" ht="15" customHeight="1">
      <c r="A51" s="185" t="s">
        <v>63</v>
      </c>
      <c r="B51" s="106">
        <v>0</v>
      </c>
      <c r="C51" s="106">
        <f t="shared" si="0"/>
        <v>0</v>
      </c>
      <c r="D51" s="185">
        <f>'[1]经建'!C51+'[1]社保'!C51+'[1]城建'!C51+'[1]乡镇'!C51+'[1]农财'!C51+'[1]行财'!C51+'[1]文教'!C51</f>
        <v>0</v>
      </c>
      <c r="E51" s="185">
        <f>'[1]经建'!D51+'[1]社保'!D51+'[1]城建'!D51+'[1]乡镇'!D51+'[1]农财'!D51+'[1]行财'!D51+'[1]文教'!D51</f>
        <v>0</v>
      </c>
      <c r="F51" s="185">
        <f>'[1]经建'!E51+'[1]社保'!E51+'[1]城建'!E51+'[1]乡镇'!E51+'[1]农财'!E51+'[1]行财'!E51+'[1]文教'!E51</f>
        <v>0</v>
      </c>
      <c r="G51" s="185">
        <f>'[1]经建'!F51+'[1]社保'!F51+'[1]城建'!F51+'[1]乡镇'!F51+'[1]农财'!F51+'[1]行财'!F51+'[1]文教'!F51</f>
        <v>0</v>
      </c>
      <c r="H51" s="185">
        <f>'[1]经建'!G51+'[1]社保'!G51+'[1]城建'!G51+'[1]乡镇'!G51+'[1]农财'!G51+'[1]行财'!G51+'[1]文教'!G51</f>
        <v>0</v>
      </c>
      <c r="I51" s="185">
        <f>'[1]经建'!H51+'[1]社保'!H51+'[1]城建'!H51+'[1]乡镇'!H51+'[1]农财'!H51+'[1]行财'!H51+'[1]文教'!H51</f>
        <v>0</v>
      </c>
      <c r="J51" s="194"/>
    </row>
    <row r="52" spans="1:10" s="176" customFormat="1" ht="15" customHeight="1">
      <c r="A52" s="185" t="s">
        <v>84</v>
      </c>
      <c r="B52" s="106">
        <v>0</v>
      </c>
      <c r="C52" s="106">
        <f t="shared" si="0"/>
        <v>29</v>
      </c>
      <c r="D52" s="185">
        <f>'[1]经建'!C52+'[1]社保'!C52+'[1]城建'!C52+'[1]乡镇'!C52+'[1]农财'!C52+'[1]行财'!C52+'[1]文教'!C52</f>
        <v>29</v>
      </c>
      <c r="E52" s="185">
        <f>'[1]经建'!D52+'[1]社保'!D52+'[1]城建'!D52+'[1]乡镇'!D52+'[1]农财'!D52+'[1]行财'!D52+'[1]文教'!D52</f>
        <v>0</v>
      </c>
      <c r="F52" s="185">
        <f>'[1]经建'!E52+'[1]社保'!E52+'[1]城建'!E52+'[1]乡镇'!E52+'[1]农财'!E52+'[1]行财'!E52+'[1]文教'!E52</f>
        <v>0</v>
      </c>
      <c r="G52" s="185">
        <f>'[1]经建'!F52+'[1]社保'!F52+'[1]城建'!F52+'[1]乡镇'!F52+'[1]农财'!F52+'[1]行财'!F52+'[1]文教'!F52</f>
        <v>0</v>
      </c>
      <c r="H52" s="185">
        <f>'[1]经建'!G52+'[1]社保'!G52+'[1]城建'!G52+'[1]乡镇'!G52+'[1]农财'!G52+'[1]行财'!G52+'[1]文教'!G52</f>
        <v>0</v>
      </c>
      <c r="I52" s="185">
        <f>'[1]经建'!H52+'[1]社保'!H52+'[1]城建'!H52+'[1]乡镇'!H52+'[1]农财'!H52+'[1]行财'!H52+'[1]文教'!H52</f>
        <v>0</v>
      </c>
      <c r="J52" s="194"/>
    </row>
    <row r="53" spans="1:10" s="176" customFormat="1" ht="15" customHeight="1">
      <c r="A53" s="185" t="s">
        <v>85</v>
      </c>
      <c r="B53" s="106">
        <v>0</v>
      </c>
      <c r="C53" s="106">
        <f t="shared" si="0"/>
        <v>0</v>
      </c>
      <c r="D53" s="185">
        <f>'[1]经建'!C53+'[1]社保'!C53+'[1]城建'!C53+'[1]乡镇'!C53+'[1]农财'!C53+'[1]行财'!C53+'[1]文教'!C53</f>
        <v>0</v>
      </c>
      <c r="E53" s="185">
        <f>'[1]经建'!D53+'[1]社保'!D53+'[1]城建'!D53+'[1]乡镇'!D53+'[1]农财'!D53+'[1]行财'!D53+'[1]文教'!D53</f>
        <v>0</v>
      </c>
      <c r="F53" s="185">
        <f>'[1]经建'!E53+'[1]社保'!E53+'[1]城建'!E53+'[1]乡镇'!E53+'[1]农财'!E53+'[1]行财'!E53+'[1]文教'!E53</f>
        <v>0</v>
      </c>
      <c r="G53" s="185">
        <f>'[1]经建'!F53+'[1]社保'!F53+'[1]城建'!F53+'[1]乡镇'!F53+'[1]农财'!F53+'[1]行财'!F53+'[1]文教'!F53</f>
        <v>0</v>
      </c>
      <c r="H53" s="185">
        <f>'[1]经建'!G53+'[1]社保'!G53+'[1]城建'!G53+'[1]乡镇'!G53+'[1]农财'!G53+'[1]行财'!G53+'[1]文教'!G53</f>
        <v>0</v>
      </c>
      <c r="I53" s="185">
        <f>'[1]经建'!H53+'[1]社保'!H53+'[1]城建'!H53+'[1]乡镇'!H53+'[1]农财'!H53+'[1]行财'!H53+'[1]文教'!H53</f>
        <v>0</v>
      </c>
      <c r="J53" s="194"/>
    </row>
    <row r="54" spans="1:10" s="176" customFormat="1" ht="15" customHeight="1">
      <c r="A54" s="185" t="s">
        <v>86</v>
      </c>
      <c r="B54" s="106">
        <v>0</v>
      </c>
      <c r="C54" s="106">
        <f t="shared" si="0"/>
        <v>0</v>
      </c>
      <c r="D54" s="185">
        <f>'[1]经建'!C54+'[1]社保'!C54+'[1]城建'!C54+'[1]乡镇'!C54+'[1]农财'!C54+'[1]行财'!C54+'[1]文教'!C54</f>
        <v>0</v>
      </c>
      <c r="E54" s="185">
        <f>'[1]经建'!D54+'[1]社保'!D54+'[1]城建'!D54+'[1]乡镇'!D54+'[1]农财'!D54+'[1]行财'!D54+'[1]文教'!D54</f>
        <v>0</v>
      </c>
      <c r="F54" s="185">
        <f>'[1]经建'!E54+'[1]社保'!E54+'[1]城建'!E54+'[1]乡镇'!E54+'[1]农财'!E54+'[1]行财'!E54+'[1]文教'!E54</f>
        <v>0</v>
      </c>
      <c r="G54" s="185">
        <f>'[1]经建'!F54+'[1]社保'!F54+'[1]城建'!F54+'[1]乡镇'!F54+'[1]农财'!F54+'[1]行财'!F54+'[1]文教'!F54</f>
        <v>0</v>
      </c>
      <c r="H54" s="185">
        <f>'[1]经建'!G54+'[1]社保'!G54+'[1]城建'!G54+'[1]乡镇'!G54+'[1]农财'!G54+'[1]行财'!G54+'[1]文教'!G54</f>
        <v>0</v>
      </c>
      <c r="I54" s="185">
        <f>'[1]经建'!H54+'[1]社保'!H54+'[1]城建'!H54+'[1]乡镇'!H54+'[1]农财'!H54+'[1]行财'!H54+'[1]文教'!H54</f>
        <v>0</v>
      </c>
      <c r="J54" s="194"/>
    </row>
    <row r="55" spans="1:10" s="176" customFormat="1" ht="15" customHeight="1">
      <c r="A55" s="185" t="s">
        <v>87</v>
      </c>
      <c r="B55" s="106">
        <v>130</v>
      </c>
      <c r="C55" s="106">
        <f t="shared" si="0"/>
        <v>70</v>
      </c>
      <c r="D55" s="185">
        <f>'[1]经建'!C55+'[1]社保'!C55+'[1]城建'!C55+'[1]乡镇'!C55+'[1]农财'!C55+'[1]行财'!C55+'[1]文教'!C55</f>
        <v>70</v>
      </c>
      <c r="E55" s="185">
        <f>'[1]经建'!D55+'[1]社保'!D55+'[1]城建'!D55+'[1]乡镇'!D55+'[1]农财'!D55+'[1]行财'!D55+'[1]文教'!D55</f>
        <v>0</v>
      </c>
      <c r="F55" s="185">
        <f>'[1]经建'!E55+'[1]社保'!E55+'[1]城建'!E55+'[1]乡镇'!E55+'[1]农财'!E55+'[1]行财'!E55+'[1]文教'!E55</f>
        <v>0</v>
      </c>
      <c r="G55" s="185">
        <f>'[1]经建'!F55+'[1]社保'!F55+'[1]城建'!F55+'[1]乡镇'!F55+'[1]农财'!F55+'[1]行财'!F55+'[1]文教'!F55</f>
        <v>0</v>
      </c>
      <c r="H55" s="185">
        <f>'[1]经建'!G55+'[1]社保'!G55+'[1]城建'!G55+'[1]乡镇'!G55+'[1]农财'!G55+'[1]行财'!G55+'[1]文教'!G55</f>
        <v>0</v>
      </c>
      <c r="I55" s="185">
        <f>'[1]经建'!H55+'[1]社保'!H55+'[1]城建'!H55+'[1]乡镇'!H55+'[1]农财'!H55+'[1]行财'!H55+'[1]文教'!H55</f>
        <v>0</v>
      </c>
      <c r="J55" s="194"/>
    </row>
    <row r="56" spans="1:10" s="176" customFormat="1" ht="15" customHeight="1">
      <c r="A56" s="185" t="s">
        <v>88</v>
      </c>
      <c r="B56" s="106">
        <v>0</v>
      </c>
      <c r="C56" s="106">
        <f t="shared" si="0"/>
        <v>0</v>
      </c>
      <c r="D56" s="185">
        <f>'[1]经建'!C56+'[1]社保'!C56+'[1]城建'!C56+'[1]乡镇'!C56+'[1]农财'!C56+'[1]行财'!C56+'[1]文教'!C56</f>
        <v>0</v>
      </c>
      <c r="E56" s="185">
        <f>'[1]经建'!D56+'[1]社保'!D56+'[1]城建'!D56+'[1]乡镇'!D56+'[1]农财'!D56+'[1]行财'!D56+'[1]文教'!D56</f>
        <v>0</v>
      </c>
      <c r="F56" s="185">
        <f>'[1]经建'!E56+'[1]社保'!E56+'[1]城建'!E56+'[1]乡镇'!E56+'[1]农财'!E56+'[1]行财'!E56+'[1]文教'!E56</f>
        <v>0</v>
      </c>
      <c r="G56" s="185">
        <f>'[1]经建'!F56+'[1]社保'!F56+'[1]城建'!F56+'[1]乡镇'!F56+'[1]农财'!F56+'[1]行财'!F56+'[1]文教'!F56</f>
        <v>0</v>
      </c>
      <c r="H56" s="185">
        <f>'[1]经建'!G56+'[1]社保'!G56+'[1]城建'!G56+'[1]乡镇'!G56+'[1]农财'!G56+'[1]行财'!G56+'[1]文教'!G56</f>
        <v>0</v>
      </c>
      <c r="I56" s="185">
        <f>'[1]经建'!H56+'[1]社保'!H56+'[1]城建'!H56+'[1]乡镇'!H56+'[1]农财'!H56+'[1]行财'!H56+'[1]文教'!H56</f>
        <v>0</v>
      </c>
      <c r="J56" s="194"/>
    </row>
    <row r="57" spans="1:10" s="176" customFormat="1" ht="15" customHeight="1">
      <c r="A57" s="185" t="s">
        <v>67</v>
      </c>
      <c r="B57" s="106">
        <v>206</v>
      </c>
      <c r="C57" s="106">
        <f t="shared" si="0"/>
        <v>200</v>
      </c>
      <c r="D57" s="185">
        <f>'[1]经建'!C57+'[1]社保'!C57+'[1]城建'!C57+'[1]乡镇'!C57+'[1]农财'!C57+'[1]行财'!C57+'[1]文教'!C57</f>
        <v>200</v>
      </c>
      <c r="E57" s="185">
        <f>'[1]经建'!D57+'[1]社保'!D57+'[1]城建'!D57+'[1]乡镇'!D57+'[1]农财'!D57+'[1]行财'!D57+'[1]文教'!D57</f>
        <v>0</v>
      </c>
      <c r="F57" s="185">
        <f>'[1]经建'!E57+'[1]社保'!E57+'[1]城建'!E57+'[1]乡镇'!E57+'[1]农财'!E57+'[1]行财'!E57+'[1]文教'!E57</f>
        <v>0</v>
      </c>
      <c r="G57" s="185">
        <f>'[1]经建'!F57+'[1]社保'!F57+'[1]城建'!F57+'[1]乡镇'!F57+'[1]农财'!F57+'[1]行财'!F57+'[1]文教'!F57</f>
        <v>0</v>
      </c>
      <c r="H57" s="185">
        <f>'[1]经建'!G57+'[1]社保'!G57+'[1]城建'!G57+'[1]乡镇'!G57+'[1]农财'!G57+'[1]行财'!G57+'[1]文教'!G57</f>
        <v>0</v>
      </c>
      <c r="I57" s="185">
        <f>'[1]经建'!H57+'[1]社保'!H57+'[1]城建'!H57+'[1]乡镇'!H57+'[1]农财'!H57+'[1]行财'!H57+'[1]文教'!H57</f>
        <v>0</v>
      </c>
      <c r="J57" s="194"/>
    </row>
    <row r="58" spans="1:10" s="176" customFormat="1" ht="15" customHeight="1">
      <c r="A58" s="185" t="s">
        <v>89</v>
      </c>
      <c r="B58" s="106">
        <v>2</v>
      </c>
      <c r="C58" s="106">
        <f t="shared" si="0"/>
        <v>0</v>
      </c>
      <c r="D58" s="185">
        <f>'[1]经建'!C58+'[1]社保'!C58+'[1]城建'!C58+'[1]乡镇'!C58+'[1]农财'!C58+'[1]行财'!C58+'[1]文教'!C58</f>
        <v>0</v>
      </c>
      <c r="E58" s="185">
        <f>'[1]经建'!D58+'[1]社保'!D58+'[1]城建'!D58+'[1]乡镇'!D58+'[1]农财'!D58+'[1]行财'!D58+'[1]文教'!D58</f>
        <v>0</v>
      </c>
      <c r="F58" s="185">
        <f>'[1]经建'!E58+'[1]社保'!E58+'[1]城建'!E58+'[1]乡镇'!E58+'[1]农财'!E58+'[1]行财'!E58+'[1]文教'!E58</f>
        <v>0</v>
      </c>
      <c r="G58" s="185">
        <f>'[1]经建'!F58+'[1]社保'!F58+'[1]城建'!F58+'[1]乡镇'!F58+'[1]农财'!F58+'[1]行财'!F58+'[1]文教'!F58</f>
        <v>0</v>
      </c>
      <c r="H58" s="185">
        <f>'[1]经建'!G58+'[1]社保'!G58+'[1]城建'!G58+'[1]乡镇'!G58+'[1]农财'!G58+'[1]行财'!G58+'[1]文教'!G58</f>
        <v>0</v>
      </c>
      <c r="I58" s="185">
        <f>'[1]经建'!H58+'[1]社保'!H58+'[1]城建'!H58+'[1]乡镇'!H58+'[1]农财'!H58+'[1]行财'!H58+'[1]文教'!H58</f>
        <v>0</v>
      </c>
      <c r="J58" s="194"/>
    </row>
    <row r="59" spans="1:10" s="176" customFormat="1" ht="15" customHeight="1">
      <c r="A59" s="185" t="s">
        <v>90</v>
      </c>
      <c r="B59" s="106">
        <v>1429</v>
      </c>
      <c r="C59" s="106">
        <f t="shared" si="0"/>
        <v>2519</v>
      </c>
      <c r="D59" s="185">
        <f aca="true" t="shared" si="7" ref="D59:I59">SUM(D60:D69)</f>
        <v>2515</v>
      </c>
      <c r="E59" s="186">
        <f t="shared" si="7"/>
        <v>0</v>
      </c>
      <c r="F59" s="185">
        <f t="shared" si="7"/>
        <v>4</v>
      </c>
      <c r="G59" s="185">
        <f t="shared" si="7"/>
        <v>0</v>
      </c>
      <c r="H59" s="185">
        <f t="shared" si="7"/>
        <v>0</v>
      </c>
      <c r="I59" s="185">
        <f t="shared" si="7"/>
        <v>0</v>
      </c>
      <c r="J59" s="193"/>
    </row>
    <row r="60" spans="1:10" s="176" customFormat="1" ht="15" customHeight="1">
      <c r="A60" s="185" t="s">
        <v>61</v>
      </c>
      <c r="B60" s="106">
        <v>252</v>
      </c>
      <c r="C60" s="106">
        <f t="shared" si="0"/>
        <v>261</v>
      </c>
      <c r="D60" s="185">
        <f>'[1]经建'!C60+'[1]社保'!C60+'[1]城建'!C60+'[1]乡镇'!C60+'[1]农财'!C60+'[1]行财'!C60+'[1]文教'!C60</f>
        <v>261</v>
      </c>
      <c r="E60" s="185">
        <f>'[1]经建'!D60+'[1]社保'!D60+'[1]城建'!D60+'[1]乡镇'!D60+'[1]农财'!D60+'[1]行财'!D60+'[1]文教'!D60</f>
        <v>0</v>
      </c>
      <c r="F60" s="185">
        <f>'[1]经建'!E60+'[1]社保'!E60+'[1]城建'!E60+'[1]乡镇'!E60+'[1]农财'!E60+'[1]行财'!E60+'[1]文教'!E60</f>
        <v>0</v>
      </c>
      <c r="G60" s="185">
        <f>'[1]经建'!F60+'[1]社保'!F60+'[1]城建'!F60+'[1]乡镇'!F60+'[1]农财'!F60+'[1]行财'!F60+'[1]文教'!F60</f>
        <v>0</v>
      </c>
      <c r="H60" s="185">
        <f>'[1]经建'!G60+'[1]社保'!G60+'[1]城建'!G60+'[1]乡镇'!G60+'[1]农财'!G60+'[1]行财'!G60+'[1]文教'!G60</f>
        <v>0</v>
      </c>
      <c r="I60" s="185">
        <f>'[1]经建'!H60+'[1]社保'!H60+'[1]城建'!H60+'[1]乡镇'!H60+'[1]农财'!H60+'[1]行财'!H60+'[1]文教'!H60</f>
        <v>0</v>
      </c>
      <c r="J60" s="194"/>
    </row>
    <row r="61" spans="1:10" s="176" customFormat="1" ht="15" customHeight="1">
      <c r="A61" s="185" t="s">
        <v>62</v>
      </c>
      <c r="B61" s="106">
        <v>0</v>
      </c>
      <c r="C61" s="106">
        <f t="shared" si="0"/>
        <v>0</v>
      </c>
      <c r="D61" s="185">
        <f>'[1]经建'!C61+'[1]社保'!C61+'[1]城建'!C61+'[1]乡镇'!C61+'[1]农财'!C61+'[1]行财'!C61+'[1]文教'!C61</f>
        <v>0</v>
      </c>
      <c r="E61" s="185">
        <f>'[1]经建'!D61+'[1]社保'!D61+'[1]城建'!D61+'[1]乡镇'!D61+'[1]农财'!D61+'[1]行财'!D61+'[1]文教'!D61</f>
        <v>0</v>
      </c>
      <c r="F61" s="185">
        <f>'[1]经建'!E61+'[1]社保'!E61+'[1]城建'!E61+'[1]乡镇'!E61+'[1]农财'!E61+'[1]行财'!E61+'[1]文教'!E61</f>
        <v>0</v>
      </c>
      <c r="G61" s="185">
        <f>'[1]经建'!F61+'[1]社保'!F61+'[1]城建'!F61+'[1]乡镇'!F61+'[1]农财'!F61+'[1]行财'!F61+'[1]文教'!F61</f>
        <v>0</v>
      </c>
      <c r="H61" s="185">
        <f>'[1]经建'!G61+'[1]社保'!G61+'[1]城建'!G61+'[1]乡镇'!G61+'[1]农财'!G61+'[1]行财'!G61+'[1]文教'!G61</f>
        <v>0</v>
      </c>
      <c r="I61" s="185">
        <f>'[1]经建'!H61+'[1]社保'!H61+'[1]城建'!H61+'[1]乡镇'!H61+'[1]农财'!H61+'[1]行财'!H61+'[1]文教'!H61</f>
        <v>0</v>
      </c>
      <c r="J61" s="194"/>
    </row>
    <row r="62" spans="1:10" s="176" customFormat="1" ht="15" customHeight="1">
      <c r="A62" s="185" t="s">
        <v>63</v>
      </c>
      <c r="B62" s="106">
        <v>0</v>
      </c>
      <c r="C62" s="106">
        <f t="shared" si="0"/>
        <v>15</v>
      </c>
      <c r="D62" s="185">
        <f>'[1]经建'!C62+'[1]社保'!C62+'[1]城建'!C62+'[1]乡镇'!C62+'[1]农财'!C62+'[1]行财'!C62+'[1]文教'!C62</f>
        <v>15</v>
      </c>
      <c r="E62" s="185">
        <f>'[1]经建'!D62+'[1]社保'!D62+'[1]城建'!D62+'[1]乡镇'!D62+'[1]农财'!D62+'[1]行财'!D62+'[1]文教'!D62</f>
        <v>0</v>
      </c>
      <c r="F62" s="185">
        <f>'[1]经建'!E62+'[1]社保'!E62+'[1]城建'!E62+'[1]乡镇'!E62+'[1]农财'!E62+'[1]行财'!E62+'[1]文教'!E62</f>
        <v>0</v>
      </c>
      <c r="G62" s="185">
        <f>'[1]经建'!F62+'[1]社保'!F62+'[1]城建'!F62+'[1]乡镇'!F62+'[1]农财'!F62+'[1]行财'!F62+'[1]文教'!F62</f>
        <v>0</v>
      </c>
      <c r="H62" s="185">
        <f>'[1]经建'!G62+'[1]社保'!G62+'[1]城建'!G62+'[1]乡镇'!G62+'[1]农财'!G62+'[1]行财'!G62+'[1]文教'!G62</f>
        <v>0</v>
      </c>
      <c r="I62" s="185">
        <f>'[1]经建'!H62+'[1]社保'!H62+'[1]城建'!H62+'[1]乡镇'!H62+'[1]农财'!H62+'[1]行财'!H62+'[1]文教'!H62</f>
        <v>0</v>
      </c>
      <c r="J62" s="194"/>
    </row>
    <row r="63" spans="1:10" s="176" customFormat="1" ht="15" customHeight="1">
      <c r="A63" s="185" t="s">
        <v>91</v>
      </c>
      <c r="B63" s="106">
        <v>20</v>
      </c>
      <c r="C63" s="106">
        <f t="shared" si="0"/>
        <v>20</v>
      </c>
      <c r="D63" s="185">
        <f>'[1]经建'!C63+'[1]社保'!C63+'[1]城建'!C63+'[1]乡镇'!C63+'[1]农财'!C63+'[1]行财'!C63+'[1]文教'!C63</f>
        <v>20</v>
      </c>
      <c r="E63" s="185">
        <f>'[1]经建'!D63+'[1]社保'!D63+'[1]城建'!D63+'[1]乡镇'!D63+'[1]农财'!D63+'[1]行财'!D63+'[1]文教'!D63</f>
        <v>0</v>
      </c>
      <c r="F63" s="185">
        <f>'[1]经建'!E63+'[1]社保'!E63+'[1]城建'!E63+'[1]乡镇'!E63+'[1]农财'!E63+'[1]行财'!E63+'[1]文教'!E63</f>
        <v>0</v>
      </c>
      <c r="G63" s="185">
        <f>'[1]经建'!F63+'[1]社保'!F63+'[1]城建'!F63+'[1]乡镇'!F63+'[1]农财'!F63+'[1]行财'!F63+'[1]文教'!F63</f>
        <v>0</v>
      </c>
      <c r="H63" s="185">
        <f>'[1]经建'!G63+'[1]社保'!G63+'[1]城建'!G63+'[1]乡镇'!G63+'[1]农财'!G63+'[1]行财'!G63+'[1]文教'!G63</f>
        <v>0</v>
      </c>
      <c r="I63" s="185">
        <f>'[1]经建'!H63+'[1]社保'!H63+'[1]城建'!H63+'[1]乡镇'!H63+'[1]农财'!H63+'[1]行财'!H63+'[1]文教'!H63</f>
        <v>0</v>
      </c>
      <c r="J63" s="194"/>
    </row>
    <row r="64" spans="1:10" s="176" customFormat="1" ht="15" customHeight="1">
      <c r="A64" s="185" t="s">
        <v>92</v>
      </c>
      <c r="B64" s="106">
        <v>15</v>
      </c>
      <c r="C64" s="106">
        <f t="shared" si="0"/>
        <v>15</v>
      </c>
      <c r="D64" s="185">
        <f>'[1]经建'!C64+'[1]社保'!C64+'[1]城建'!C64+'[1]乡镇'!C64+'[1]农财'!C64+'[1]行财'!C64+'[1]文教'!C64</f>
        <v>15</v>
      </c>
      <c r="E64" s="185">
        <f>'[1]经建'!D64+'[1]社保'!D64+'[1]城建'!D64+'[1]乡镇'!D64+'[1]农财'!D64+'[1]行财'!D64+'[1]文教'!D64</f>
        <v>0</v>
      </c>
      <c r="F64" s="185">
        <f>'[1]经建'!E64+'[1]社保'!E64+'[1]城建'!E64+'[1]乡镇'!E64+'[1]农财'!E64+'[1]行财'!E64+'[1]文教'!E64</f>
        <v>0</v>
      </c>
      <c r="G64" s="185">
        <f>'[1]经建'!F64+'[1]社保'!F64+'[1]城建'!F64+'[1]乡镇'!F64+'[1]农财'!F64+'[1]行财'!F64+'[1]文教'!F64</f>
        <v>0</v>
      </c>
      <c r="H64" s="185">
        <f>'[1]经建'!G64+'[1]社保'!G64+'[1]城建'!G64+'[1]乡镇'!G64+'[1]农财'!G64+'[1]行财'!G64+'[1]文教'!G64</f>
        <v>0</v>
      </c>
      <c r="I64" s="185">
        <f>'[1]经建'!H64+'[1]社保'!H64+'[1]城建'!H64+'[1]乡镇'!H64+'[1]农财'!H64+'[1]行财'!H64+'[1]文教'!H64</f>
        <v>0</v>
      </c>
      <c r="J64" s="194"/>
    </row>
    <row r="65" spans="1:10" s="176" customFormat="1" ht="15" customHeight="1">
      <c r="A65" s="185" t="s">
        <v>93</v>
      </c>
      <c r="B65" s="106">
        <v>35</v>
      </c>
      <c r="C65" s="106">
        <f t="shared" si="0"/>
        <v>30</v>
      </c>
      <c r="D65" s="185">
        <f>'[1]经建'!C65+'[1]社保'!C65+'[1]城建'!C65+'[1]乡镇'!C65+'[1]农财'!C65+'[1]行财'!C65+'[1]文教'!C65</f>
        <v>30</v>
      </c>
      <c r="E65" s="185">
        <f>'[1]经建'!D65+'[1]社保'!D65+'[1]城建'!D65+'[1]乡镇'!D65+'[1]农财'!D65+'[1]行财'!D65+'[1]文教'!D65</f>
        <v>0</v>
      </c>
      <c r="F65" s="185">
        <f>'[1]经建'!E65+'[1]社保'!E65+'[1]城建'!E65+'[1]乡镇'!E65+'[1]农财'!E65+'[1]行财'!E65+'[1]文教'!E65</f>
        <v>0</v>
      </c>
      <c r="G65" s="185">
        <f>'[1]经建'!F65+'[1]社保'!F65+'[1]城建'!F65+'[1]乡镇'!F65+'[1]农财'!F65+'[1]行财'!F65+'[1]文教'!F65</f>
        <v>0</v>
      </c>
      <c r="H65" s="185">
        <f>'[1]经建'!G65+'[1]社保'!G65+'[1]城建'!G65+'[1]乡镇'!G65+'[1]农财'!G65+'[1]行财'!G65+'[1]文教'!G65</f>
        <v>0</v>
      </c>
      <c r="I65" s="185">
        <f>'[1]经建'!H65+'[1]社保'!H65+'[1]城建'!H65+'[1]乡镇'!H65+'[1]农财'!H65+'[1]行财'!H65+'[1]文教'!H65</f>
        <v>0</v>
      </c>
      <c r="J65" s="194"/>
    </row>
    <row r="66" spans="1:10" s="176" customFormat="1" ht="15" customHeight="1">
      <c r="A66" s="185" t="s">
        <v>94</v>
      </c>
      <c r="B66" s="106">
        <v>264</v>
      </c>
      <c r="C66" s="106">
        <f t="shared" si="0"/>
        <v>180</v>
      </c>
      <c r="D66" s="185">
        <f>'[1]经建'!C66+'[1]社保'!C66+'[1]城建'!C66+'[1]乡镇'!C66+'[1]农财'!C66+'[1]行财'!C66+'[1]文教'!C66</f>
        <v>180</v>
      </c>
      <c r="E66" s="185">
        <f>'[1]经建'!D66+'[1]社保'!D66+'[1]城建'!D66+'[1]乡镇'!D66+'[1]农财'!D66+'[1]行财'!D66+'[1]文教'!D66</f>
        <v>0</v>
      </c>
      <c r="F66" s="185">
        <f>'[1]经建'!E66+'[1]社保'!E66+'[1]城建'!E66+'[1]乡镇'!E66+'[1]农财'!E66+'[1]行财'!E66+'[1]文教'!E66</f>
        <v>0</v>
      </c>
      <c r="G66" s="185">
        <f>'[1]经建'!F66+'[1]社保'!F66+'[1]城建'!F66+'[1]乡镇'!F66+'[1]农财'!F66+'[1]行财'!F66+'[1]文教'!F66</f>
        <v>0</v>
      </c>
      <c r="H66" s="185">
        <f>'[1]经建'!G66+'[1]社保'!G66+'[1]城建'!G66+'[1]乡镇'!G66+'[1]农财'!G66+'[1]行财'!G66+'[1]文教'!G66</f>
        <v>0</v>
      </c>
      <c r="I66" s="185">
        <f>'[1]经建'!H66+'[1]社保'!H66+'[1]城建'!H66+'[1]乡镇'!H66+'[1]农财'!H66+'[1]行财'!H66+'[1]文教'!H66</f>
        <v>0</v>
      </c>
      <c r="J66" s="194"/>
    </row>
    <row r="67" spans="1:10" s="176" customFormat="1" ht="15" customHeight="1">
      <c r="A67" s="185" t="s">
        <v>95</v>
      </c>
      <c r="B67" s="106">
        <v>201</v>
      </c>
      <c r="C67" s="106">
        <f t="shared" si="0"/>
        <v>245</v>
      </c>
      <c r="D67" s="185">
        <f>'[1]经建'!C67+'[1]社保'!C67+'[1]城建'!C67+'[1]乡镇'!C67+'[1]农财'!C67+'[1]行财'!C67+'[1]文教'!C67</f>
        <v>245</v>
      </c>
      <c r="E67" s="185">
        <f>'[1]经建'!D67+'[1]社保'!D67+'[1]城建'!D67+'[1]乡镇'!D67+'[1]农财'!D67+'[1]行财'!D67+'[1]文教'!D67</f>
        <v>0</v>
      </c>
      <c r="F67" s="185">
        <f>'[1]经建'!E67+'[1]社保'!E67+'[1]城建'!E67+'[1]乡镇'!E67+'[1]农财'!E67+'[1]行财'!E67+'[1]文教'!E67</f>
        <v>0</v>
      </c>
      <c r="G67" s="185">
        <f>'[1]经建'!F67+'[1]社保'!F67+'[1]城建'!F67+'[1]乡镇'!F67+'[1]农财'!F67+'[1]行财'!F67+'[1]文教'!F67</f>
        <v>0</v>
      </c>
      <c r="H67" s="185">
        <f>'[1]经建'!G67+'[1]社保'!G67+'[1]城建'!G67+'[1]乡镇'!G67+'[1]农财'!G67+'[1]行财'!G67+'[1]文教'!G67</f>
        <v>0</v>
      </c>
      <c r="I67" s="185">
        <f>'[1]经建'!H67+'[1]社保'!H67+'[1]城建'!H67+'[1]乡镇'!H67+'[1]农财'!H67+'[1]行财'!H67+'[1]文教'!H67</f>
        <v>0</v>
      </c>
      <c r="J67" s="194"/>
    </row>
    <row r="68" spans="1:10" s="176" customFormat="1" ht="15" customHeight="1">
      <c r="A68" s="185" t="s">
        <v>67</v>
      </c>
      <c r="B68" s="106">
        <v>572</v>
      </c>
      <c r="C68" s="106">
        <f aca="true" t="shared" si="8" ref="C68:C131">D68+E68+F68+G68+H68+I68</f>
        <v>642</v>
      </c>
      <c r="D68" s="185">
        <f>'[1]经建'!C68+'[1]社保'!C68+'[1]城建'!C68+'[1]乡镇'!C68+'[1]农财'!C68+'[1]行财'!C68+'[1]文教'!C68</f>
        <v>642</v>
      </c>
      <c r="E68" s="185">
        <f>'[1]经建'!D68+'[1]社保'!D68+'[1]城建'!D68+'[1]乡镇'!D68+'[1]农财'!D68+'[1]行财'!D68+'[1]文教'!D68</f>
        <v>0</v>
      </c>
      <c r="F68" s="185">
        <f>'[1]经建'!E68+'[1]社保'!E68+'[1]城建'!E68+'[1]乡镇'!E68+'[1]农财'!E68+'[1]行财'!E68+'[1]文教'!E68</f>
        <v>0</v>
      </c>
      <c r="G68" s="185">
        <f>'[1]经建'!F68+'[1]社保'!F68+'[1]城建'!F68+'[1]乡镇'!F68+'[1]农财'!F68+'[1]行财'!F68+'[1]文教'!F68</f>
        <v>0</v>
      </c>
      <c r="H68" s="185">
        <f>'[1]经建'!G68+'[1]社保'!G68+'[1]城建'!G68+'[1]乡镇'!G68+'[1]农财'!G68+'[1]行财'!G68+'[1]文教'!G68</f>
        <v>0</v>
      </c>
      <c r="I68" s="185">
        <f>'[1]经建'!H68+'[1]社保'!H68+'[1]城建'!H68+'[1]乡镇'!H68+'[1]农财'!H68+'[1]行财'!H68+'[1]文教'!H68</f>
        <v>0</v>
      </c>
      <c r="J68" s="194"/>
    </row>
    <row r="69" spans="1:10" s="176" customFormat="1" ht="15" customHeight="1">
      <c r="A69" s="185" t="s">
        <v>96</v>
      </c>
      <c r="B69" s="106">
        <v>70</v>
      </c>
      <c r="C69" s="106">
        <f t="shared" si="8"/>
        <v>1111</v>
      </c>
      <c r="D69" s="185">
        <f>'[1]经建'!C69+'[1]社保'!C69+'[1]城建'!C69+'[1]乡镇'!C69+'[1]农财'!C69+'[1]行财'!C69+'[1]文教'!C69</f>
        <v>1107</v>
      </c>
      <c r="E69" s="185">
        <f>'[1]经建'!D69+'[1]社保'!D69+'[1]城建'!D69+'[1]乡镇'!D69+'[1]农财'!D69+'[1]行财'!D69+'[1]文教'!D69</f>
        <v>0</v>
      </c>
      <c r="F69" s="185">
        <f>'[1]经建'!E69+'[1]社保'!E69+'[1]城建'!E69+'[1]乡镇'!E69+'[1]农财'!E69+'[1]行财'!E69+'[1]文教'!E69</f>
        <v>4</v>
      </c>
      <c r="G69" s="185">
        <f>'[1]经建'!F69+'[1]社保'!F69+'[1]城建'!F69+'[1]乡镇'!F69+'[1]农财'!F69+'[1]行财'!F69+'[1]文教'!F69</f>
        <v>0</v>
      </c>
      <c r="H69" s="185">
        <f>'[1]经建'!G69+'[1]社保'!G69+'[1]城建'!G69+'[1]乡镇'!G69+'[1]农财'!G69+'[1]行财'!G69+'[1]文教'!G69</f>
        <v>0</v>
      </c>
      <c r="I69" s="185">
        <f>'[1]经建'!H69+'[1]社保'!H69+'[1]城建'!H69+'[1]乡镇'!H69+'[1]农财'!H69+'[1]行财'!H69+'[1]文教'!H69</f>
        <v>0</v>
      </c>
      <c r="J69" s="194"/>
    </row>
    <row r="70" spans="1:10" s="176" customFormat="1" ht="15" customHeight="1">
      <c r="A70" s="185" t="s">
        <v>97</v>
      </c>
      <c r="B70" s="106">
        <v>1003</v>
      </c>
      <c r="C70" s="106">
        <f t="shared" si="8"/>
        <v>1036</v>
      </c>
      <c r="D70" s="185">
        <f aca="true" t="shared" si="9" ref="D70:I70">SUM(D71:D77)</f>
        <v>1036</v>
      </c>
      <c r="E70" s="186">
        <f t="shared" si="9"/>
        <v>0</v>
      </c>
      <c r="F70" s="185">
        <f t="shared" si="9"/>
        <v>0</v>
      </c>
      <c r="G70" s="185">
        <f t="shared" si="9"/>
        <v>0</v>
      </c>
      <c r="H70" s="185">
        <f t="shared" si="9"/>
        <v>0</v>
      </c>
      <c r="I70" s="185">
        <f t="shared" si="9"/>
        <v>0</v>
      </c>
      <c r="J70" s="193"/>
    </row>
    <row r="71" spans="1:10" s="176" customFormat="1" ht="15" customHeight="1">
      <c r="A71" s="185" t="s">
        <v>61</v>
      </c>
      <c r="B71" s="106">
        <v>922</v>
      </c>
      <c r="C71" s="106">
        <f t="shared" si="8"/>
        <v>742</v>
      </c>
      <c r="D71" s="185">
        <f>'[1]经建'!C71+'[1]社保'!C71+'[1]城建'!C71+'[1]乡镇'!C71+'[1]农财'!C71+'[1]行财'!C71+'[1]文教'!C71</f>
        <v>742</v>
      </c>
      <c r="E71" s="185">
        <f>'[1]经建'!D71+'[1]社保'!D71+'[1]城建'!D71+'[1]乡镇'!D71+'[1]农财'!D71+'[1]行财'!D71+'[1]文教'!D71</f>
        <v>0</v>
      </c>
      <c r="F71" s="185">
        <f>'[1]经建'!E71+'[1]社保'!E71+'[1]城建'!E71+'[1]乡镇'!E71+'[1]农财'!E71+'[1]行财'!E71+'[1]文教'!E71</f>
        <v>0</v>
      </c>
      <c r="G71" s="185">
        <f>'[1]经建'!F71+'[1]社保'!F71+'[1]城建'!F71+'[1]乡镇'!F71+'[1]农财'!F71+'[1]行财'!F71+'[1]文教'!F71</f>
        <v>0</v>
      </c>
      <c r="H71" s="185">
        <f>'[1]经建'!G71+'[1]社保'!G71+'[1]城建'!G71+'[1]乡镇'!G71+'[1]农财'!G71+'[1]行财'!G71+'[1]文教'!G71</f>
        <v>0</v>
      </c>
      <c r="I71" s="185">
        <f>'[1]经建'!H71+'[1]社保'!H71+'[1]城建'!H71+'[1]乡镇'!H71+'[1]农财'!H71+'[1]行财'!H71+'[1]文教'!H71</f>
        <v>0</v>
      </c>
      <c r="J71" s="194"/>
    </row>
    <row r="72" spans="1:10" s="176" customFormat="1" ht="15" customHeight="1">
      <c r="A72" s="185" t="s">
        <v>62</v>
      </c>
      <c r="B72" s="106">
        <v>60</v>
      </c>
      <c r="C72" s="106">
        <f t="shared" si="8"/>
        <v>294</v>
      </c>
      <c r="D72" s="185">
        <f>'[1]经建'!C72+'[1]社保'!C72+'[1]城建'!C72+'[1]乡镇'!C72+'[1]农财'!C72+'[1]行财'!C72+'[1]文教'!C72</f>
        <v>294</v>
      </c>
      <c r="E72" s="185">
        <f>'[1]经建'!D72+'[1]社保'!D72+'[1]城建'!D72+'[1]乡镇'!D72+'[1]农财'!D72+'[1]行财'!D72+'[1]文教'!D72</f>
        <v>0</v>
      </c>
      <c r="F72" s="185">
        <f>'[1]经建'!E72+'[1]社保'!E72+'[1]城建'!E72+'[1]乡镇'!E72+'[1]农财'!E72+'[1]行财'!E72+'[1]文教'!E72</f>
        <v>0</v>
      </c>
      <c r="G72" s="185">
        <f>'[1]经建'!F72+'[1]社保'!F72+'[1]城建'!F72+'[1]乡镇'!F72+'[1]农财'!F72+'[1]行财'!F72+'[1]文教'!F72</f>
        <v>0</v>
      </c>
      <c r="H72" s="185">
        <f>'[1]经建'!G72+'[1]社保'!G72+'[1]城建'!G72+'[1]乡镇'!G72+'[1]农财'!G72+'[1]行财'!G72+'[1]文教'!G72</f>
        <v>0</v>
      </c>
      <c r="I72" s="185">
        <f>'[1]经建'!H72+'[1]社保'!H72+'[1]城建'!H72+'[1]乡镇'!H72+'[1]农财'!H72+'[1]行财'!H72+'[1]文教'!H72</f>
        <v>0</v>
      </c>
      <c r="J72" s="194"/>
    </row>
    <row r="73" spans="1:10" s="176" customFormat="1" ht="15" customHeight="1">
      <c r="A73" s="185" t="s">
        <v>63</v>
      </c>
      <c r="B73" s="106">
        <v>0</v>
      </c>
      <c r="C73" s="106">
        <f t="shared" si="8"/>
        <v>0</v>
      </c>
      <c r="D73" s="185">
        <f>'[1]经建'!C73+'[1]社保'!C73+'[1]城建'!C73+'[1]乡镇'!C73+'[1]农财'!C73+'[1]行财'!C73+'[1]文教'!C73</f>
        <v>0</v>
      </c>
      <c r="E73" s="185">
        <f>'[1]经建'!D73+'[1]社保'!D73+'[1]城建'!D73+'[1]乡镇'!D73+'[1]农财'!D73+'[1]行财'!D73+'[1]文教'!D73</f>
        <v>0</v>
      </c>
      <c r="F73" s="185">
        <f>'[1]经建'!E73+'[1]社保'!E73+'[1]城建'!E73+'[1]乡镇'!E73+'[1]农财'!E73+'[1]行财'!E73+'[1]文教'!E73</f>
        <v>0</v>
      </c>
      <c r="G73" s="185">
        <f>'[1]经建'!F73+'[1]社保'!F73+'[1]城建'!F73+'[1]乡镇'!F73+'[1]农财'!F73+'[1]行财'!F73+'[1]文教'!F73</f>
        <v>0</v>
      </c>
      <c r="H73" s="185">
        <f>'[1]经建'!G73+'[1]社保'!G73+'[1]城建'!G73+'[1]乡镇'!G73+'[1]农财'!G73+'[1]行财'!G73+'[1]文教'!G73</f>
        <v>0</v>
      </c>
      <c r="I73" s="185">
        <f>'[1]经建'!H73+'[1]社保'!H73+'[1]城建'!H73+'[1]乡镇'!H73+'[1]农财'!H73+'[1]行财'!H73+'[1]文教'!H73</f>
        <v>0</v>
      </c>
      <c r="J73" s="194"/>
    </row>
    <row r="74" spans="1:10" s="176" customFormat="1" ht="15" customHeight="1">
      <c r="A74" s="185" t="s">
        <v>94</v>
      </c>
      <c r="B74" s="106">
        <v>0</v>
      </c>
      <c r="C74" s="106">
        <f t="shared" si="8"/>
        <v>0</v>
      </c>
      <c r="D74" s="185">
        <f>'[1]经建'!C74+'[1]社保'!C74+'[1]城建'!C74+'[1]乡镇'!C74+'[1]农财'!C74+'[1]行财'!C74+'[1]文教'!C74</f>
        <v>0</v>
      </c>
      <c r="E74" s="185">
        <f>'[1]经建'!D74+'[1]社保'!D74+'[1]城建'!D74+'[1]乡镇'!D74+'[1]农财'!D74+'[1]行财'!D74+'[1]文教'!D74</f>
        <v>0</v>
      </c>
      <c r="F74" s="185">
        <f>'[1]经建'!E74+'[1]社保'!E74+'[1]城建'!E74+'[1]乡镇'!E74+'[1]农财'!E74+'[1]行财'!E74+'[1]文教'!E74</f>
        <v>0</v>
      </c>
      <c r="G74" s="185">
        <f>'[1]经建'!F74+'[1]社保'!F74+'[1]城建'!F74+'[1]乡镇'!F74+'[1]农财'!F74+'[1]行财'!F74+'[1]文教'!F74</f>
        <v>0</v>
      </c>
      <c r="H74" s="185">
        <f>'[1]经建'!G74+'[1]社保'!G74+'[1]城建'!G74+'[1]乡镇'!G74+'[1]农财'!G74+'[1]行财'!G74+'[1]文教'!G74</f>
        <v>0</v>
      </c>
      <c r="I74" s="185">
        <f>'[1]经建'!H74+'[1]社保'!H74+'[1]城建'!H74+'[1]乡镇'!H74+'[1]农财'!H74+'[1]行财'!H74+'[1]文教'!H74</f>
        <v>0</v>
      </c>
      <c r="J74" s="194"/>
    </row>
    <row r="75" spans="1:10" s="176" customFormat="1" ht="15" customHeight="1">
      <c r="A75" s="185" t="s">
        <v>98</v>
      </c>
      <c r="B75" s="106">
        <v>21</v>
      </c>
      <c r="C75" s="106">
        <f t="shared" si="8"/>
        <v>0</v>
      </c>
      <c r="D75" s="185">
        <f>'[1]经建'!C75+'[1]社保'!C75+'[1]城建'!C75+'[1]乡镇'!C75+'[1]农财'!C75+'[1]行财'!C75+'[1]文教'!C75</f>
        <v>0</v>
      </c>
      <c r="E75" s="185">
        <f>'[1]经建'!D75+'[1]社保'!D75+'[1]城建'!D75+'[1]乡镇'!D75+'[1]农财'!D75+'[1]行财'!D75+'[1]文教'!D75</f>
        <v>0</v>
      </c>
      <c r="F75" s="185">
        <f>'[1]经建'!E75+'[1]社保'!E75+'[1]城建'!E75+'[1]乡镇'!E75+'[1]农财'!E75+'[1]行财'!E75+'[1]文教'!E75</f>
        <v>0</v>
      </c>
      <c r="G75" s="185">
        <f>'[1]经建'!F75+'[1]社保'!F75+'[1]城建'!F75+'[1]乡镇'!F75+'[1]农财'!F75+'[1]行财'!F75+'[1]文教'!F75</f>
        <v>0</v>
      </c>
      <c r="H75" s="185">
        <f>'[1]经建'!G75+'[1]社保'!G75+'[1]城建'!G75+'[1]乡镇'!G75+'[1]农财'!G75+'[1]行财'!G75+'[1]文教'!G75</f>
        <v>0</v>
      </c>
      <c r="I75" s="185">
        <f>'[1]经建'!H75+'[1]社保'!H75+'[1]城建'!H75+'[1]乡镇'!H75+'[1]农财'!H75+'[1]行财'!H75+'[1]文教'!H75</f>
        <v>0</v>
      </c>
      <c r="J75" s="194"/>
    </row>
    <row r="76" spans="1:10" s="176" customFormat="1" ht="15" customHeight="1">
      <c r="A76" s="185" t="s">
        <v>67</v>
      </c>
      <c r="B76" s="106">
        <v>0</v>
      </c>
      <c r="C76" s="106">
        <f t="shared" si="8"/>
        <v>0</v>
      </c>
      <c r="D76" s="185">
        <f>'[1]经建'!C76+'[1]社保'!C76+'[1]城建'!C76+'[1]乡镇'!C76+'[1]农财'!C76+'[1]行财'!C76+'[1]文教'!C76</f>
        <v>0</v>
      </c>
      <c r="E76" s="185">
        <f>'[1]经建'!D76+'[1]社保'!D76+'[1]城建'!D76+'[1]乡镇'!D76+'[1]农财'!D76+'[1]行财'!D76+'[1]文教'!D76</f>
        <v>0</v>
      </c>
      <c r="F76" s="185">
        <f>'[1]经建'!E76+'[1]社保'!E76+'[1]城建'!E76+'[1]乡镇'!E76+'[1]农财'!E76+'[1]行财'!E76+'[1]文教'!E76</f>
        <v>0</v>
      </c>
      <c r="G76" s="185">
        <f>'[1]经建'!F76+'[1]社保'!F76+'[1]城建'!F76+'[1]乡镇'!F76+'[1]农财'!F76+'[1]行财'!F76+'[1]文教'!F76</f>
        <v>0</v>
      </c>
      <c r="H76" s="185">
        <f>'[1]经建'!G76+'[1]社保'!G76+'[1]城建'!G76+'[1]乡镇'!G76+'[1]农财'!G76+'[1]行财'!G76+'[1]文教'!G76</f>
        <v>0</v>
      </c>
      <c r="I76" s="185">
        <f>'[1]经建'!H76+'[1]社保'!H76+'[1]城建'!H76+'[1]乡镇'!H76+'[1]农财'!H76+'[1]行财'!H76+'[1]文教'!H76</f>
        <v>0</v>
      </c>
      <c r="J76" s="194"/>
    </row>
    <row r="77" spans="1:10" s="176" customFormat="1" ht="15" customHeight="1">
      <c r="A77" s="185" t="s">
        <v>99</v>
      </c>
      <c r="B77" s="106">
        <v>0</v>
      </c>
      <c r="C77" s="106">
        <f t="shared" si="8"/>
        <v>0</v>
      </c>
      <c r="D77" s="185">
        <f>'[1]经建'!C77+'[1]社保'!C77+'[1]城建'!C77+'[1]乡镇'!C77+'[1]农财'!C77+'[1]行财'!C77+'[1]文教'!C77</f>
        <v>0</v>
      </c>
      <c r="E77" s="185">
        <f>'[1]经建'!D77+'[1]社保'!D77+'[1]城建'!D77+'[1]乡镇'!D77+'[1]农财'!D77+'[1]行财'!D77+'[1]文教'!D77</f>
        <v>0</v>
      </c>
      <c r="F77" s="185">
        <f>'[1]经建'!E77+'[1]社保'!E77+'[1]城建'!E77+'[1]乡镇'!E77+'[1]农财'!E77+'[1]行财'!E77+'[1]文教'!E77</f>
        <v>0</v>
      </c>
      <c r="G77" s="185">
        <f>'[1]经建'!F77+'[1]社保'!F77+'[1]城建'!F77+'[1]乡镇'!F77+'[1]农财'!F77+'[1]行财'!F77+'[1]文教'!F77</f>
        <v>0</v>
      </c>
      <c r="H77" s="185">
        <f>'[1]经建'!G77+'[1]社保'!G77+'[1]城建'!G77+'[1]乡镇'!G77+'[1]农财'!G77+'[1]行财'!G77+'[1]文教'!G77</f>
        <v>0</v>
      </c>
      <c r="I77" s="185">
        <f>'[1]经建'!H77+'[1]社保'!H77+'[1]城建'!H77+'[1]乡镇'!H77+'[1]农财'!H77+'[1]行财'!H77+'[1]文教'!H77</f>
        <v>0</v>
      </c>
      <c r="J77" s="194"/>
    </row>
    <row r="78" spans="1:10" s="176" customFormat="1" ht="15" customHeight="1">
      <c r="A78" s="185" t="s">
        <v>100</v>
      </c>
      <c r="B78" s="106">
        <v>357</v>
      </c>
      <c r="C78" s="106">
        <f t="shared" si="8"/>
        <v>465</v>
      </c>
      <c r="D78" s="185">
        <f aca="true" t="shared" si="10" ref="D78:I78">SUM(D79:D86)</f>
        <v>460</v>
      </c>
      <c r="E78" s="186">
        <f t="shared" si="10"/>
        <v>0</v>
      </c>
      <c r="F78" s="185">
        <f t="shared" si="10"/>
        <v>0</v>
      </c>
      <c r="G78" s="185">
        <f t="shared" si="10"/>
        <v>0</v>
      </c>
      <c r="H78" s="185">
        <f t="shared" si="10"/>
        <v>0</v>
      </c>
      <c r="I78" s="185">
        <f t="shared" si="10"/>
        <v>5</v>
      </c>
      <c r="J78" s="193"/>
    </row>
    <row r="79" spans="1:10" s="176" customFormat="1" ht="15" customHeight="1">
      <c r="A79" s="185" t="s">
        <v>61</v>
      </c>
      <c r="B79" s="106">
        <v>126</v>
      </c>
      <c r="C79" s="106">
        <f t="shared" si="8"/>
        <v>191</v>
      </c>
      <c r="D79" s="185">
        <f>'[1]经建'!C79+'[1]社保'!C79+'[1]城建'!C79+'[1]乡镇'!C79+'[1]农财'!C79+'[1]行财'!C79+'[1]文教'!C79</f>
        <v>191</v>
      </c>
      <c r="E79" s="185">
        <f>'[1]经建'!D79+'[1]社保'!D79+'[1]城建'!D79+'[1]乡镇'!D79+'[1]农财'!D79+'[1]行财'!D79+'[1]文教'!D79</f>
        <v>0</v>
      </c>
      <c r="F79" s="185">
        <f>'[1]经建'!E79+'[1]社保'!E79+'[1]城建'!E79+'[1]乡镇'!E79+'[1]农财'!E79+'[1]行财'!E79+'[1]文教'!E79</f>
        <v>0</v>
      </c>
      <c r="G79" s="185">
        <f>'[1]经建'!F79+'[1]社保'!F79+'[1]城建'!F79+'[1]乡镇'!F79+'[1]农财'!F79+'[1]行财'!F79+'[1]文教'!F79</f>
        <v>0</v>
      </c>
      <c r="H79" s="185">
        <f>'[1]经建'!G79+'[1]社保'!G79+'[1]城建'!G79+'[1]乡镇'!G79+'[1]农财'!G79+'[1]行财'!G79+'[1]文教'!G79</f>
        <v>0</v>
      </c>
      <c r="I79" s="185">
        <f>'[1]经建'!H79+'[1]社保'!H79+'[1]城建'!H79+'[1]乡镇'!H79+'[1]农财'!H79+'[1]行财'!H79+'[1]文教'!H79</f>
        <v>0</v>
      </c>
      <c r="J79" s="194"/>
    </row>
    <row r="80" spans="1:10" s="176" customFormat="1" ht="15" customHeight="1">
      <c r="A80" s="185" t="s">
        <v>62</v>
      </c>
      <c r="B80" s="106">
        <v>5</v>
      </c>
      <c r="C80" s="106">
        <f t="shared" si="8"/>
        <v>19</v>
      </c>
      <c r="D80" s="185">
        <f>'[1]经建'!C80+'[1]社保'!C80+'[1]城建'!C80+'[1]乡镇'!C80+'[1]农财'!C80+'[1]行财'!C80+'[1]文教'!C80</f>
        <v>19</v>
      </c>
      <c r="E80" s="185">
        <f>'[1]经建'!D80+'[1]社保'!D80+'[1]城建'!D80+'[1]乡镇'!D80+'[1]农财'!D80+'[1]行财'!D80+'[1]文教'!D80</f>
        <v>0</v>
      </c>
      <c r="F80" s="185">
        <f>'[1]经建'!E80+'[1]社保'!E80+'[1]城建'!E80+'[1]乡镇'!E80+'[1]农财'!E80+'[1]行财'!E80+'[1]文教'!E80</f>
        <v>0</v>
      </c>
      <c r="G80" s="185">
        <f>'[1]经建'!F80+'[1]社保'!F80+'[1]城建'!F80+'[1]乡镇'!F80+'[1]农财'!F80+'[1]行财'!F80+'[1]文教'!F80</f>
        <v>0</v>
      </c>
      <c r="H80" s="185">
        <f>'[1]经建'!G80+'[1]社保'!G80+'[1]城建'!G80+'[1]乡镇'!G80+'[1]农财'!G80+'[1]行财'!G80+'[1]文教'!G80</f>
        <v>0</v>
      </c>
      <c r="I80" s="185">
        <f>'[1]经建'!H80+'[1]社保'!H80+'[1]城建'!H80+'[1]乡镇'!H80+'[1]农财'!H80+'[1]行财'!H80+'[1]文教'!H80</f>
        <v>0</v>
      </c>
      <c r="J80" s="194"/>
    </row>
    <row r="81" spans="1:10" s="176" customFormat="1" ht="15" customHeight="1">
      <c r="A81" s="185" t="s">
        <v>63</v>
      </c>
      <c r="B81" s="106">
        <v>0</v>
      </c>
      <c r="C81" s="106">
        <f t="shared" si="8"/>
        <v>0</v>
      </c>
      <c r="D81" s="185">
        <f>'[1]经建'!C81+'[1]社保'!C81+'[1]城建'!C81+'[1]乡镇'!C81+'[1]农财'!C81+'[1]行财'!C81+'[1]文教'!C81</f>
        <v>0</v>
      </c>
      <c r="E81" s="185">
        <f>'[1]经建'!D81+'[1]社保'!D81+'[1]城建'!D81+'[1]乡镇'!D81+'[1]农财'!D81+'[1]行财'!D81+'[1]文教'!D81</f>
        <v>0</v>
      </c>
      <c r="F81" s="185">
        <f>'[1]经建'!E81+'[1]社保'!E81+'[1]城建'!E81+'[1]乡镇'!E81+'[1]农财'!E81+'[1]行财'!E81+'[1]文教'!E81</f>
        <v>0</v>
      </c>
      <c r="G81" s="185">
        <f>'[1]经建'!F81+'[1]社保'!F81+'[1]城建'!F81+'[1]乡镇'!F81+'[1]农财'!F81+'[1]行财'!F81+'[1]文教'!F81</f>
        <v>0</v>
      </c>
      <c r="H81" s="185">
        <f>'[1]经建'!G81+'[1]社保'!G81+'[1]城建'!G81+'[1]乡镇'!G81+'[1]农财'!G81+'[1]行财'!G81+'[1]文教'!G81</f>
        <v>0</v>
      </c>
      <c r="I81" s="185">
        <f>'[1]经建'!H81+'[1]社保'!H81+'[1]城建'!H81+'[1]乡镇'!H81+'[1]农财'!H81+'[1]行财'!H81+'[1]文教'!H81</f>
        <v>0</v>
      </c>
      <c r="J81" s="194"/>
    </row>
    <row r="82" spans="1:10" s="176" customFormat="1" ht="15" customHeight="1">
      <c r="A82" s="185" t="s">
        <v>101</v>
      </c>
      <c r="B82" s="106">
        <v>50</v>
      </c>
      <c r="C82" s="106">
        <f t="shared" si="8"/>
        <v>90</v>
      </c>
      <c r="D82" s="185">
        <f>'[1]经建'!C82+'[1]社保'!C82+'[1]城建'!C82+'[1]乡镇'!C82+'[1]农财'!C82+'[1]行财'!C82+'[1]文教'!C82</f>
        <v>90</v>
      </c>
      <c r="E82" s="185">
        <f>'[1]经建'!D82+'[1]社保'!D82+'[1]城建'!D82+'[1]乡镇'!D82+'[1]农财'!D82+'[1]行财'!D82+'[1]文教'!D82</f>
        <v>0</v>
      </c>
      <c r="F82" s="185">
        <f>'[1]经建'!E82+'[1]社保'!E82+'[1]城建'!E82+'[1]乡镇'!E82+'[1]农财'!E82+'[1]行财'!E82+'[1]文教'!E82</f>
        <v>0</v>
      </c>
      <c r="G82" s="185">
        <f>'[1]经建'!F82+'[1]社保'!F82+'[1]城建'!F82+'[1]乡镇'!F82+'[1]农财'!F82+'[1]行财'!F82+'[1]文教'!F82</f>
        <v>0</v>
      </c>
      <c r="H82" s="185">
        <f>'[1]经建'!G82+'[1]社保'!G82+'[1]城建'!G82+'[1]乡镇'!G82+'[1]农财'!G82+'[1]行财'!G82+'[1]文教'!G82</f>
        <v>0</v>
      </c>
      <c r="I82" s="185">
        <f>'[1]经建'!H82+'[1]社保'!H82+'[1]城建'!H82+'[1]乡镇'!H82+'[1]农财'!H82+'[1]行财'!H82+'[1]文教'!H82</f>
        <v>0</v>
      </c>
      <c r="J82" s="194"/>
    </row>
    <row r="83" spans="1:10" s="176" customFormat="1" ht="15" customHeight="1">
      <c r="A83" s="185" t="s">
        <v>102</v>
      </c>
      <c r="B83" s="106">
        <v>0</v>
      </c>
      <c r="C83" s="106">
        <f t="shared" si="8"/>
        <v>0</v>
      </c>
      <c r="D83" s="185">
        <f>'[1]经建'!C83+'[1]社保'!C83+'[1]城建'!C83+'[1]乡镇'!C83+'[1]农财'!C83+'[1]行财'!C83+'[1]文教'!C83</f>
        <v>0</v>
      </c>
      <c r="E83" s="185">
        <f>'[1]经建'!D83+'[1]社保'!D83+'[1]城建'!D83+'[1]乡镇'!D83+'[1]农财'!D83+'[1]行财'!D83+'[1]文教'!D83</f>
        <v>0</v>
      </c>
      <c r="F83" s="185">
        <f>'[1]经建'!E83+'[1]社保'!E83+'[1]城建'!E83+'[1]乡镇'!E83+'[1]农财'!E83+'[1]行财'!E83+'[1]文教'!E83</f>
        <v>0</v>
      </c>
      <c r="G83" s="185">
        <f>'[1]经建'!F83+'[1]社保'!F83+'[1]城建'!F83+'[1]乡镇'!F83+'[1]农财'!F83+'[1]行财'!F83+'[1]文教'!F83</f>
        <v>0</v>
      </c>
      <c r="H83" s="185">
        <f>'[1]经建'!G83+'[1]社保'!G83+'[1]城建'!G83+'[1]乡镇'!G83+'[1]农财'!G83+'[1]行财'!G83+'[1]文教'!G83</f>
        <v>0</v>
      </c>
      <c r="I83" s="185">
        <f>'[1]经建'!H83+'[1]社保'!H83+'[1]城建'!H83+'[1]乡镇'!H83+'[1]农财'!H83+'[1]行财'!H83+'[1]文教'!H83</f>
        <v>0</v>
      </c>
      <c r="J83" s="194"/>
    </row>
    <row r="84" spans="1:10" s="176" customFormat="1" ht="15" customHeight="1">
      <c r="A84" s="185" t="s">
        <v>94</v>
      </c>
      <c r="B84" s="106">
        <v>9</v>
      </c>
      <c r="C84" s="106">
        <f t="shared" si="8"/>
        <v>10</v>
      </c>
      <c r="D84" s="185">
        <f>'[1]经建'!C84+'[1]社保'!C84+'[1]城建'!C84+'[1]乡镇'!C84+'[1]农财'!C84+'[1]行财'!C84+'[1]文教'!C84</f>
        <v>5</v>
      </c>
      <c r="E84" s="185">
        <f>'[1]经建'!D84+'[1]社保'!D84+'[1]城建'!D84+'[1]乡镇'!D84+'[1]农财'!D84+'[1]行财'!D84+'[1]文教'!D84</f>
        <v>0</v>
      </c>
      <c r="F84" s="185">
        <f>'[1]经建'!E84+'[1]社保'!E84+'[1]城建'!E84+'[1]乡镇'!E84+'[1]农财'!E84+'[1]行财'!E84+'[1]文教'!E84</f>
        <v>0</v>
      </c>
      <c r="G84" s="185">
        <f>'[1]经建'!F84+'[1]社保'!F84+'[1]城建'!F84+'[1]乡镇'!F84+'[1]农财'!F84+'[1]行财'!F84+'[1]文教'!F84</f>
        <v>0</v>
      </c>
      <c r="H84" s="185">
        <f>'[1]经建'!G84+'[1]社保'!G84+'[1]城建'!G84+'[1]乡镇'!G84+'[1]农财'!G84+'[1]行财'!G84+'[1]文教'!G84</f>
        <v>0</v>
      </c>
      <c r="I84" s="185">
        <v>5</v>
      </c>
      <c r="J84" s="194"/>
    </row>
    <row r="85" spans="1:10" s="176" customFormat="1" ht="15" customHeight="1">
      <c r="A85" s="185" t="s">
        <v>67</v>
      </c>
      <c r="B85" s="106">
        <v>167</v>
      </c>
      <c r="C85" s="106">
        <f t="shared" si="8"/>
        <v>155</v>
      </c>
      <c r="D85" s="185">
        <f>'[1]经建'!C85+'[1]社保'!C85+'[1]城建'!C85+'[1]乡镇'!C85+'[1]农财'!C85+'[1]行财'!C85+'[1]文教'!C85</f>
        <v>155</v>
      </c>
      <c r="E85" s="185">
        <f>'[1]经建'!D85+'[1]社保'!D85+'[1]城建'!D85+'[1]乡镇'!D85+'[1]农财'!D85+'[1]行财'!D85+'[1]文教'!D85</f>
        <v>0</v>
      </c>
      <c r="F85" s="185">
        <f>'[1]经建'!E85+'[1]社保'!E85+'[1]城建'!E85+'[1]乡镇'!E85+'[1]农财'!E85+'[1]行财'!E85+'[1]文教'!E85</f>
        <v>0</v>
      </c>
      <c r="G85" s="185">
        <f>'[1]经建'!F85+'[1]社保'!F85+'[1]城建'!F85+'[1]乡镇'!F85+'[1]农财'!F85+'[1]行财'!F85+'[1]文教'!F85</f>
        <v>0</v>
      </c>
      <c r="H85" s="185">
        <f>'[1]经建'!G85+'[1]社保'!G85+'[1]城建'!G85+'[1]乡镇'!G85+'[1]农财'!G85+'[1]行财'!G85+'[1]文教'!G85</f>
        <v>0</v>
      </c>
      <c r="I85" s="185">
        <f>'[1]经建'!H85+'[1]社保'!H85+'[1]城建'!H85+'[1]乡镇'!H85+'[1]农财'!H85+'[1]行财'!H85+'[1]文教'!H85</f>
        <v>0</v>
      </c>
      <c r="J85" s="194"/>
    </row>
    <row r="86" spans="1:10" s="176" customFormat="1" ht="15" customHeight="1">
      <c r="A86" s="185" t="s">
        <v>103</v>
      </c>
      <c r="B86" s="106">
        <v>0</v>
      </c>
      <c r="C86" s="106">
        <f t="shared" si="8"/>
        <v>0</v>
      </c>
      <c r="D86" s="185">
        <f>'[1]经建'!C86+'[1]社保'!C86+'[1]城建'!C86+'[1]乡镇'!C86+'[1]农财'!C86+'[1]行财'!C86+'[1]文教'!C86</f>
        <v>0</v>
      </c>
      <c r="E86" s="185">
        <f>'[1]经建'!D86+'[1]社保'!D86+'[1]城建'!D86+'[1]乡镇'!D86+'[1]农财'!D86+'[1]行财'!D86+'[1]文教'!D86</f>
        <v>0</v>
      </c>
      <c r="F86" s="185">
        <f>'[1]经建'!E86+'[1]社保'!E86+'[1]城建'!E86+'[1]乡镇'!E86+'[1]农财'!E86+'[1]行财'!E86+'[1]文教'!E86</f>
        <v>0</v>
      </c>
      <c r="G86" s="185">
        <f>'[1]经建'!F86+'[1]社保'!F86+'[1]城建'!F86+'[1]乡镇'!F86+'[1]农财'!F86+'[1]行财'!F86+'[1]文教'!F86</f>
        <v>0</v>
      </c>
      <c r="H86" s="185">
        <f>'[1]经建'!G86+'[1]社保'!G86+'[1]城建'!G86+'[1]乡镇'!G86+'[1]农财'!G86+'[1]行财'!G86+'[1]文教'!G86</f>
        <v>0</v>
      </c>
      <c r="I86" s="185">
        <f>'[1]经建'!H86+'[1]社保'!H86+'[1]城建'!H86+'[1]乡镇'!H86+'[1]农财'!H86+'[1]行财'!H86+'[1]文教'!H86</f>
        <v>0</v>
      </c>
      <c r="J86" s="194"/>
    </row>
    <row r="87" spans="1:10" s="176" customFormat="1" ht="15" customHeight="1">
      <c r="A87" s="185" t="s">
        <v>104</v>
      </c>
      <c r="B87" s="106">
        <v>0</v>
      </c>
      <c r="C87" s="106">
        <f t="shared" si="8"/>
        <v>0</v>
      </c>
      <c r="D87" s="185">
        <f aca="true" t="shared" si="11" ref="D87:I87">SUM(D88:D99)</f>
        <v>0</v>
      </c>
      <c r="E87" s="186">
        <f t="shared" si="11"/>
        <v>0</v>
      </c>
      <c r="F87" s="185">
        <f t="shared" si="11"/>
        <v>0</v>
      </c>
      <c r="G87" s="185">
        <f t="shared" si="11"/>
        <v>0</v>
      </c>
      <c r="H87" s="185">
        <f t="shared" si="11"/>
        <v>0</v>
      </c>
      <c r="I87" s="185">
        <f t="shared" si="11"/>
        <v>0</v>
      </c>
      <c r="J87" s="193"/>
    </row>
    <row r="88" spans="1:10" s="176" customFormat="1" ht="15" customHeight="1">
      <c r="A88" s="185" t="s">
        <v>61</v>
      </c>
      <c r="B88" s="106">
        <v>0</v>
      </c>
      <c r="C88" s="106">
        <f t="shared" si="8"/>
        <v>0</v>
      </c>
      <c r="D88" s="185">
        <f>'[1]经建'!C88+'[1]社保'!C88+'[1]城建'!C88+'[1]乡镇'!C88+'[1]农财'!C88+'[1]行财'!C88+'[1]文教'!C88</f>
        <v>0</v>
      </c>
      <c r="E88" s="185">
        <f>'[1]经建'!D88+'[1]社保'!D88+'[1]城建'!D88+'[1]乡镇'!D88+'[1]农财'!D88+'[1]行财'!D88+'[1]文教'!D88</f>
        <v>0</v>
      </c>
      <c r="F88" s="185">
        <f>'[1]经建'!E88+'[1]社保'!E88+'[1]城建'!E88+'[1]乡镇'!E88+'[1]农财'!E88+'[1]行财'!E88+'[1]文教'!E88</f>
        <v>0</v>
      </c>
      <c r="G88" s="185">
        <f>'[1]经建'!F88+'[1]社保'!F88+'[1]城建'!F88+'[1]乡镇'!F88+'[1]农财'!F88+'[1]行财'!F88+'[1]文教'!F88</f>
        <v>0</v>
      </c>
      <c r="H88" s="185">
        <f>'[1]经建'!G88+'[1]社保'!G88+'[1]城建'!G88+'[1]乡镇'!G88+'[1]农财'!G88+'[1]行财'!G88+'[1]文教'!G88</f>
        <v>0</v>
      </c>
      <c r="I88" s="185">
        <f>'[1]经建'!H88+'[1]社保'!H88+'[1]城建'!H88+'[1]乡镇'!H88+'[1]农财'!H88+'[1]行财'!H88+'[1]文教'!H88</f>
        <v>0</v>
      </c>
      <c r="J88" s="194"/>
    </row>
    <row r="89" spans="1:10" s="176" customFormat="1" ht="15" customHeight="1">
      <c r="A89" s="185" t="s">
        <v>62</v>
      </c>
      <c r="B89" s="106">
        <v>0</v>
      </c>
      <c r="C89" s="106">
        <f t="shared" si="8"/>
        <v>0</v>
      </c>
      <c r="D89" s="185">
        <f>'[1]经建'!C89+'[1]社保'!C89+'[1]城建'!C89+'[1]乡镇'!C89+'[1]农财'!C89+'[1]行财'!C89+'[1]文教'!C89</f>
        <v>0</v>
      </c>
      <c r="E89" s="185">
        <f>'[1]经建'!D89+'[1]社保'!D89+'[1]城建'!D89+'[1]乡镇'!D89+'[1]农财'!D89+'[1]行财'!D89+'[1]文教'!D89</f>
        <v>0</v>
      </c>
      <c r="F89" s="185">
        <f>'[1]经建'!E89+'[1]社保'!E89+'[1]城建'!E89+'[1]乡镇'!E89+'[1]农财'!E89+'[1]行财'!E89+'[1]文教'!E89</f>
        <v>0</v>
      </c>
      <c r="G89" s="185">
        <f>'[1]经建'!F89+'[1]社保'!F89+'[1]城建'!F89+'[1]乡镇'!F89+'[1]农财'!F89+'[1]行财'!F89+'[1]文教'!F89</f>
        <v>0</v>
      </c>
      <c r="H89" s="185">
        <f>'[1]经建'!G89+'[1]社保'!G89+'[1]城建'!G89+'[1]乡镇'!G89+'[1]农财'!G89+'[1]行财'!G89+'[1]文教'!G89</f>
        <v>0</v>
      </c>
      <c r="I89" s="185">
        <f>'[1]经建'!H89+'[1]社保'!H89+'[1]城建'!H89+'[1]乡镇'!H89+'[1]农财'!H89+'[1]行财'!H89+'[1]文教'!H89</f>
        <v>0</v>
      </c>
      <c r="J89" s="194"/>
    </row>
    <row r="90" spans="1:10" s="176" customFormat="1" ht="15" customHeight="1">
      <c r="A90" s="185" t="s">
        <v>63</v>
      </c>
      <c r="B90" s="106">
        <v>0</v>
      </c>
      <c r="C90" s="106">
        <f t="shared" si="8"/>
        <v>0</v>
      </c>
      <c r="D90" s="185">
        <f>'[1]经建'!C90+'[1]社保'!C90+'[1]城建'!C90+'[1]乡镇'!C90+'[1]农财'!C90+'[1]行财'!C90+'[1]文教'!C90</f>
        <v>0</v>
      </c>
      <c r="E90" s="185">
        <f>'[1]经建'!D90+'[1]社保'!D90+'[1]城建'!D90+'[1]乡镇'!D90+'[1]农财'!D90+'[1]行财'!D90+'[1]文教'!D90</f>
        <v>0</v>
      </c>
      <c r="F90" s="185">
        <f>'[1]经建'!E90+'[1]社保'!E90+'[1]城建'!E90+'[1]乡镇'!E90+'[1]农财'!E90+'[1]行财'!E90+'[1]文教'!E90</f>
        <v>0</v>
      </c>
      <c r="G90" s="185">
        <f>'[1]经建'!F90+'[1]社保'!F90+'[1]城建'!F90+'[1]乡镇'!F90+'[1]农财'!F90+'[1]行财'!F90+'[1]文教'!F90</f>
        <v>0</v>
      </c>
      <c r="H90" s="185">
        <f>'[1]经建'!G90+'[1]社保'!G90+'[1]城建'!G90+'[1]乡镇'!G90+'[1]农财'!G90+'[1]行财'!G90+'[1]文教'!G90</f>
        <v>0</v>
      </c>
      <c r="I90" s="185">
        <f>'[1]经建'!H90+'[1]社保'!H90+'[1]城建'!H90+'[1]乡镇'!H90+'[1]农财'!H90+'[1]行财'!H90+'[1]文教'!H90</f>
        <v>0</v>
      </c>
      <c r="J90" s="194"/>
    </row>
    <row r="91" spans="1:10" s="176" customFormat="1" ht="15" customHeight="1">
      <c r="A91" s="185" t="s">
        <v>105</v>
      </c>
      <c r="B91" s="106">
        <v>0</v>
      </c>
      <c r="C91" s="106">
        <f t="shared" si="8"/>
        <v>0</v>
      </c>
      <c r="D91" s="185">
        <f>'[1]经建'!C91+'[1]社保'!C91+'[1]城建'!C91+'[1]乡镇'!C91+'[1]农财'!C91+'[1]行财'!C91+'[1]文教'!C91</f>
        <v>0</v>
      </c>
      <c r="E91" s="185">
        <f>'[1]经建'!D91+'[1]社保'!D91+'[1]城建'!D91+'[1]乡镇'!D91+'[1]农财'!D91+'[1]行财'!D91+'[1]文教'!D91</f>
        <v>0</v>
      </c>
      <c r="F91" s="185">
        <f>'[1]经建'!E91+'[1]社保'!E91+'[1]城建'!E91+'[1]乡镇'!E91+'[1]农财'!E91+'[1]行财'!E91+'[1]文教'!E91</f>
        <v>0</v>
      </c>
      <c r="G91" s="185">
        <f>'[1]经建'!F91+'[1]社保'!F91+'[1]城建'!F91+'[1]乡镇'!F91+'[1]农财'!F91+'[1]行财'!F91+'[1]文教'!F91</f>
        <v>0</v>
      </c>
      <c r="H91" s="185">
        <f>'[1]经建'!G91+'[1]社保'!G91+'[1]城建'!G91+'[1]乡镇'!G91+'[1]农财'!G91+'[1]行财'!G91+'[1]文教'!G91</f>
        <v>0</v>
      </c>
      <c r="I91" s="185">
        <f>'[1]经建'!H91+'[1]社保'!H91+'[1]城建'!H91+'[1]乡镇'!H91+'[1]农财'!H91+'[1]行财'!H91+'[1]文教'!H91</f>
        <v>0</v>
      </c>
      <c r="J91" s="194"/>
    </row>
    <row r="92" spans="1:10" s="176" customFormat="1" ht="15" customHeight="1">
      <c r="A92" s="185" t="s">
        <v>106</v>
      </c>
      <c r="B92" s="106">
        <v>0</v>
      </c>
      <c r="C92" s="106">
        <f t="shared" si="8"/>
        <v>0</v>
      </c>
      <c r="D92" s="185">
        <f>'[1]经建'!C92+'[1]社保'!C92+'[1]城建'!C92+'[1]乡镇'!C92+'[1]农财'!C92+'[1]行财'!C92+'[1]文教'!C92</f>
        <v>0</v>
      </c>
      <c r="E92" s="185">
        <f>'[1]经建'!D92+'[1]社保'!D92+'[1]城建'!D92+'[1]乡镇'!D92+'[1]农财'!D92+'[1]行财'!D92+'[1]文教'!D92</f>
        <v>0</v>
      </c>
      <c r="F92" s="185">
        <f>'[1]经建'!E92+'[1]社保'!E92+'[1]城建'!E92+'[1]乡镇'!E92+'[1]农财'!E92+'[1]行财'!E92+'[1]文教'!E92</f>
        <v>0</v>
      </c>
      <c r="G92" s="185">
        <f>'[1]经建'!F92+'[1]社保'!F92+'[1]城建'!F92+'[1]乡镇'!F92+'[1]农财'!F92+'[1]行财'!F92+'[1]文教'!F92</f>
        <v>0</v>
      </c>
      <c r="H92" s="185">
        <f>'[1]经建'!G92+'[1]社保'!G92+'[1]城建'!G92+'[1]乡镇'!G92+'[1]农财'!G92+'[1]行财'!G92+'[1]文教'!G92</f>
        <v>0</v>
      </c>
      <c r="I92" s="185">
        <f>'[1]经建'!H92+'[1]社保'!H92+'[1]城建'!H92+'[1]乡镇'!H92+'[1]农财'!H92+'[1]行财'!H92+'[1]文教'!H92</f>
        <v>0</v>
      </c>
      <c r="J92" s="194"/>
    </row>
    <row r="93" spans="1:10" s="176" customFormat="1" ht="15" customHeight="1">
      <c r="A93" s="185" t="s">
        <v>94</v>
      </c>
      <c r="B93" s="106">
        <v>0</v>
      </c>
      <c r="C93" s="106">
        <f t="shared" si="8"/>
        <v>0</v>
      </c>
      <c r="D93" s="185">
        <f>'[1]经建'!C93+'[1]社保'!C93+'[1]城建'!C93+'[1]乡镇'!C93+'[1]农财'!C93+'[1]行财'!C93+'[1]文教'!C93</f>
        <v>0</v>
      </c>
      <c r="E93" s="185">
        <f>'[1]经建'!D93+'[1]社保'!D93+'[1]城建'!D93+'[1]乡镇'!D93+'[1]农财'!D93+'[1]行财'!D93+'[1]文教'!D93</f>
        <v>0</v>
      </c>
      <c r="F93" s="185">
        <f>'[1]经建'!E93+'[1]社保'!E93+'[1]城建'!E93+'[1]乡镇'!E93+'[1]农财'!E93+'[1]行财'!E93+'[1]文教'!E93</f>
        <v>0</v>
      </c>
      <c r="G93" s="185">
        <f>'[1]经建'!F93+'[1]社保'!F93+'[1]城建'!F93+'[1]乡镇'!F93+'[1]农财'!F93+'[1]行财'!F93+'[1]文教'!F93</f>
        <v>0</v>
      </c>
      <c r="H93" s="185">
        <f>'[1]经建'!G93+'[1]社保'!G93+'[1]城建'!G93+'[1]乡镇'!G93+'[1]农财'!G93+'[1]行财'!G93+'[1]文教'!G93</f>
        <v>0</v>
      </c>
      <c r="I93" s="185">
        <f>'[1]经建'!H93+'[1]社保'!H93+'[1]城建'!H93+'[1]乡镇'!H93+'[1]农财'!H93+'[1]行财'!H93+'[1]文教'!H93</f>
        <v>0</v>
      </c>
      <c r="J93" s="194"/>
    </row>
    <row r="94" spans="1:10" s="176" customFormat="1" ht="15" customHeight="1">
      <c r="A94" s="185" t="s">
        <v>107</v>
      </c>
      <c r="B94" s="106">
        <v>0</v>
      </c>
      <c r="C94" s="106">
        <f t="shared" si="8"/>
        <v>0</v>
      </c>
      <c r="D94" s="185">
        <f>'[1]经建'!C94+'[1]社保'!C94+'[1]城建'!C94+'[1]乡镇'!C94+'[1]农财'!C94+'[1]行财'!C94+'[1]文教'!C94</f>
        <v>0</v>
      </c>
      <c r="E94" s="185">
        <f>'[1]经建'!D94+'[1]社保'!D94+'[1]城建'!D94+'[1]乡镇'!D94+'[1]农财'!D94+'[1]行财'!D94+'[1]文教'!D94</f>
        <v>0</v>
      </c>
      <c r="F94" s="185">
        <f>'[1]经建'!E94+'[1]社保'!E94+'[1]城建'!E94+'[1]乡镇'!E94+'[1]农财'!E94+'[1]行财'!E94+'[1]文教'!E94</f>
        <v>0</v>
      </c>
      <c r="G94" s="185">
        <f>'[1]经建'!F94+'[1]社保'!F94+'[1]城建'!F94+'[1]乡镇'!F94+'[1]农财'!F94+'[1]行财'!F94+'[1]文教'!F94</f>
        <v>0</v>
      </c>
      <c r="H94" s="185">
        <f>'[1]经建'!G94+'[1]社保'!G94+'[1]城建'!G94+'[1]乡镇'!G94+'[1]农财'!G94+'[1]行财'!G94+'[1]文教'!G94</f>
        <v>0</v>
      </c>
      <c r="I94" s="185">
        <f>'[1]经建'!H94+'[1]社保'!H94+'[1]城建'!H94+'[1]乡镇'!H94+'[1]农财'!H94+'[1]行财'!H94+'[1]文教'!H94</f>
        <v>0</v>
      </c>
      <c r="J94" s="194"/>
    </row>
    <row r="95" spans="1:10" s="176" customFormat="1" ht="15" customHeight="1">
      <c r="A95" s="185" t="s">
        <v>108</v>
      </c>
      <c r="B95" s="106">
        <v>0</v>
      </c>
      <c r="C95" s="106">
        <f t="shared" si="8"/>
        <v>0</v>
      </c>
      <c r="D95" s="185">
        <f>'[1]经建'!C95+'[1]社保'!C95+'[1]城建'!C95+'[1]乡镇'!C95+'[1]农财'!C95+'[1]行财'!C95+'[1]文教'!C95</f>
        <v>0</v>
      </c>
      <c r="E95" s="185">
        <f>'[1]经建'!D95+'[1]社保'!D95+'[1]城建'!D95+'[1]乡镇'!D95+'[1]农财'!D95+'[1]行财'!D95+'[1]文教'!D95</f>
        <v>0</v>
      </c>
      <c r="F95" s="185">
        <f>'[1]经建'!E95+'[1]社保'!E95+'[1]城建'!E95+'[1]乡镇'!E95+'[1]农财'!E95+'[1]行财'!E95+'[1]文教'!E95</f>
        <v>0</v>
      </c>
      <c r="G95" s="185">
        <f>'[1]经建'!F95+'[1]社保'!F95+'[1]城建'!F95+'[1]乡镇'!F95+'[1]农财'!F95+'[1]行财'!F95+'[1]文教'!F95</f>
        <v>0</v>
      </c>
      <c r="H95" s="185">
        <f>'[1]经建'!G95+'[1]社保'!G95+'[1]城建'!G95+'[1]乡镇'!G95+'[1]农财'!G95+'[1]行财'!G95+'[1]文教'!G95</f>
        <v>0</v>
      </c>
      <c r="I95" s="185">
        <f>'[1]经建'!H95+'[1]社保'!H95+'[1]城建'!H95+'[1]乡镇'!H95+'[1]农财'!H95+'[1]行财'!H95+'[1]文教'!H95</f>
        <v>0</v>
      </c>
      <c r="J95" s="194"/>
    </row>
    <row r="96" spans="1:10" s="176" customFormat="1" ht="15" customHeight="1">
      <c r="A96" s="185" t="s">
        <v>109</v>
      </c>
      <c r="B96" s="106">
        <v>0</v>
      </c>
      <c r="C96" s="106">
        <f t="shared" si="8"/>
        <v>0</v>
      </c>
      <c r="D96" s="185">
        <f>'[1]经建'!C96+'[1]社保'!C96+'[1]城建'!C96+'[1]乡镇'!C96+'[1]农财'!C96+'[1]行财'!C96+'[1]文教'!C96</f>
        <v>0</v>
      </c>
      <c r="E96" s="185">
        <f>'[1]经建'!D96+'[1]社保'!D96+'[1]城建'!D96+'[1]乡镇'!D96+'[1]农财'!D96+'[1]行财'!D96+'[1]文教'!D96</f>
        <v>0</v>
      </c>
      <c r="F96" s="185">
        <f>'[1]经建'!E96+'[1]社保'!E96+'[1]城建'!E96+'[1]乡镇'!E96+'[1]农财'!E96+'[1]行财'!E96+'[1]文教'!E96</f>
        <v>0</v>
      </c>
      <c r="G96" s="185">
        <f>'[1]经建'!F96+'[1]社保'!F96+'[1]城建'!F96+'[1]乡镇'!F96+'[1]农财'!F96+'[1]行财'!F96+'[1]文教'!F96</f>
        <v>0</v>
      </c>
      <c r="H96" s="185">
        <f>'[1]经建'!G96+'[1]社保'!G96+'[1]城建'!G96+'[1]乡镇'!G96+'[1]农财'!G96+'[1]行财'!G96+'[1]文教'!G96</f>
        <v>0</v>
      </c>
      <c r="I96" s="185">
        <f>'[1]经建'!H96+'[1]社保'!H96+'[1]城建'!H96+'[1]乡镇'!H96+'[1]农财'!H96+'[1]行财'!H96+'[1]文教'!H96</f>
        <v>0</v>
      </c>
      <c r="J96" s="194"/>
    </row>
    <row r="97" spans="1:10" s="176" customFormat="1" ht="15" customHeight="1">
      <c r="A97" s="185" t="s">
        <v>110</v>
      </c>
      <c r="B97" s="106">
        <v>0</v>
      </c>
      <c r="C97" s="106">
        <f t="shared" si="8"/>
        <v>0</v>
      </c>
      <c r="D97" s="185">
        <f>'[1]经建'!C97+'[1]社保'!C97+'[1]城建'!C97+'[1]乡镇'!C97+'[1]农财'!C97+'[1]行财'!C97+'[1]文教'!C97</f>
        <v>0</v>
      </c>
      <c r="E97" s="185">
        <f>'[1]经建'!D97+'[1]社保'!D97+'[1]城建'!D97+'[1]乡镇'!D97+'[1]农财'!D97+'[1]行财'!D97+'[1]文教'!D97</f>
        <v>0</v>
      </c>
      <c r="F97" s="185">
        <f>'[1]经建'!E97+'[1]社保'!E97+'[1]城建'!E97+'[1]乡镇'!E97+'[1]农财'!E97+'[1]行财'!E97+'[1]文教'!E97</f>
        <v>0</v>
      </c>
      <c r="G97" s="185">
        <f>'[1]经建'!F97+'[1]社保'!F97+'[1]城建'!F97+'[1]乡镇'!F97+'[1]农财'!F97+'[1]行财'!F97+'[1]文教'!F97</f>
        <v>0</v>
      </c>
      <c r="H97" s="185">
        <f>'[1]经建'!G97+'[1]社保'!G97+'[1]城建'!G97+'[1]乡镇'!G97+'[1]农财'!G97+'[1]行财'!G97+'[1]文教'!G97</f>
        <v>0</v>
      </c>
      <c r="I97" s="185">
        <f>'[1]经建'!H97+'[1]社保'!H97+'[1]城建'!H97+'[1]乡镇'!H97+'[1]农财'!H97+'[1]行财'!H97+'[1]文教'!H97</f>
        <v>0</v>
      </c>
      <c r="J97" s="194"/>
    </row>
    <row r="98" spans="1:10" s="176" customFormat="1" ht="15" customHeight="1">
      <c r="A98" s="185" t="s">
        <v>67</v>
      </c>
      <c r="B98" s="106">
        <v>0</v>
      </c>
      <c r="C98" s="106">
        <f t="shared" si="8"/>
        <v>0</v>
      </c>
      <c r="D98" s="185">
        <f>'[1]经建'!C98+'[1]社保'!C98+'[1]城建'!C98+'[1]乡镇'!C98+'[1]农财'!C98+'[1]行财'!C98+'[1]文教'!C98</f>
        <v>0</v>
      </c>
      <c r="E98" s="185">
        <f>'[1]经建'!D98+'[1]社保'!D98+'[1]城建'!D98+'[1]乡镇'!D98+'[1]农财'!D98+'[1]行财'!D98+'[1]文教'!D98</f>
        <v>0</v>
      </c>
      <c r="F98" s="185">
        <f>'[1]经建'!E98+'[1]社保'!E98+'[1]城建'!E98+'[1]乡镇'!E98+'[1]农财'!E98+'[1]行财'!E98+'[1]文教'!E98</f>
        <v>0</v>
      </c>
      <c r="G98" s="185">
        <f>'[1]经建'!F98+'[1]社保'!F98+'[1]城建'!F98+'[1]乡镇'!F98+'[1]农财'!F98+'[1]行财'!F98+'[1]文教'!F98</f>
        <v>0</v>
      </c>
      <c r="H98" s="185">
        <f>'[1]经建'!G98+'[1]社保'!G98+'[1]城建'!G98+'[1]乡镇'!G98+'[1]农财'!G98+'[1]行财'!G98+'[1]文教'!G98</f>
        <v>0</v>
      </c>
      <c r="I98" s="185">
        <f>'[1]经建'!H98+'[1]社保'!H98+'[1]城建'!H98+'[1]乡镇'!H98+'[1]农财'!H98+'[1]行财'!H98+'[1]文教'!H98</f>
        <v>0</v>
      </c>
      <c r="J98" s="194"/>
    </row>
    <row r="99" spans="1:10" s="176" customFormat="1" ht="15" customHeight="1">
      <c r="A99" s="185" t="s">
        <v>111</v>
      </c>
      <c r="B99" s="106">
        <v>0</v>
      </c>
      <c r="C99" s="106">
        <f t="shared" si="8"/>
        <v>0</v>
      </c>
      <c r="D99" s="185">
        <f>'[1]经建'!C99+'[1]社保'!C99+'[1]城建'!C99+'[1]乡镇'!C99+'[1]农财'!C99+'[1]行财'!C99+'[1]文教'!C99</f>
        <v>0</v>
      </c>
      <c r="E99" s="185">
        <f>'[1]经建'!D99+'[1]社保'!D99+'[1]城建'!D99+'[1]乡镇'!D99+'[1]农财'!D99+'[1]行财'!D99+'[1]文教'!D99</f>
        <v>0</v>
      </c>
      <c r="F99" s="185">
        <f>'[1]经建'!E99+'[1]社保'!E99+'[1]城建'!E99+'[1]乡镇'!E99+'[1]农财'!E99+'[1]行财'!E99+'[1]文教'!E99</f>
        <v>0</v>
      </c>
      <c r="G99" s="185">
        <f>'[1]经建'!F99+'[1]社保'!F99+'[1]城建'!F99+'[1]乡镇'!F99+'[1]农财'!F99+'[1]行财'!F99+'[1]文教'!F99</f>
        <v>0</v>
      </c>
      <c r="H99" s="185">
        <f>'[1]经建'!G99+'[1]社保'!G99+'[1]城建'!G99+'[1]乡镇'!G99+'[1]农财'!G99+'[1]行财'!G99+'[1]文教'!G99</f>
        <v>0</v>
      </c>
      <c r="I99" s="185">
        <f>'[1]经建'!H99+'[1]社保'!H99+'[1]城建'!H99+'[1]乡镇'!H99+'[1]农财'!H99+'[1]行财'!H99+'[1]文教'!H99</f>
        <v>0</v>
      </c>
      <c r="J99" s="194"/>
    </row>
    <row r="100" spans="1:10" s="176" customFormat="1" ht="15" customHeight="1">
      <c r="A100" s="185" t="s">
        <v>112</v>
      </c>
      <c r="B100" s="106">
        <v>1344</v>
      </c>
      <c r="C100" s="106">
        <f t="shared" si="8"/>
        <v>1894</v>
      </c>
      <c r="D100" s="185">
        <f aca="true" t="shared" si="12" ref="D100:I100">SUM(D101:D108)</f>
        <v>1853</v>
      </c>
      <c r="E100" s="186">
        <f t="shared" si="12"/>
        <v>0</v>
      </c>
      <c r="F100" s="185">
        <f t="shared" si="12"/>
        <v>41</v>
      </c>
      <c r="G100" s="185">
        <f t="shared" si="12"/>
        <v>0</v>
      </c>
      <c r="H100" s="185">
        <f t="shared" si="12"/>
        <v>0</v>
      </c>
      <c r="I100" s="185">
        <f t="shared" si="12"/>
        <v>0</v>
      </c>
      <c r="J100" s="193"/>
    </row>
    <row r="101" spans="1:10" s="176" customFormat="1" ht="15" customHeight="1">
      <c r="A101" s="185" t="s">
        <v>61</v>
      </c>
      <c r="B101" s="106">
        <v>810</v>
      </c>
      <c r="C101" s="106">
        <f t="shared" si="8"/>
        <v>826</v>
      </c>
      <c r="D101" s="185">
        <f>'[1]经建'!C101+'[1]社保'!C101+'[1]城建'!C101+'[1]乡镇'!C101+'[1]农财'!C101+'[1]行财'!C101+'[1]文教'!C101</f>
        <v>826</v>
      </c>
      <c r="E101" s="185">
        <f>'[1]经建'!D101+'[1]社保'!D101+'[1]城建'!D101+'[1]乡镇'!D101+'[1]农财'!D101+'[1]行财'!D101+'[1]文教'!D101</f>
        <v>0</v>
      </c>
      <c r="F101" s="185">
        <f>'[1]经建'!E101+'[1]社保'!E101+'[1]城建'!E101+'[1]乡镇'!E101+'[1]农财'!E101+'[1]行财'!E101+'[1]文教'!E101</f>
        <v>0</v>
      </c>
      <c r="G101" s="185">
        <f>'[1]经建'!F101+'[1]社保'!F101+'[1]城建'!F101+'[1]乡镇'!F101+'[1]农财'!F101+'[1]行财'!F101+'[1]文教'!F101</f>
        <v>0</v>
      </c>
      <c r="H101" s="185">
        <f>'[1]经建'!G101+'[1]社保'!G101+'[1]城建'!G101+'[1]乡镇'!G101+'[1]农财'!G101+'[1]行财'!G101+'[1]文教'!G101</f>
        <v>0</v>
      </c>
      <c r="I101" s="185">
        <f>'[1]经建'!H101+'[1]社保'!H101+'[1]城建'!H101+'[1]乡镇'!H101+'[1]农财'!H101+'[1]行财'!H101+'[1]文教'!H101</f>
        <v>0</v>
      </c>
      <c r="J101" s="194"/>
    </row>
    <row r="102" spans="1:10" s="176" customFormat="1" ht="15" customHeight="1">
      <c r="A102" s="185" t="s">
        <v>62</v>
      </c>
      <c r="B102" s="106">
        <v>202</v>
      </c>
      <c r="C102" s="106">
        <f t="shared" si="8"/>
        <v>720</v>
      </c>
      <c r="D102" s="185">
        <f>'[1]经建'!C102+'[1]社保'!C102+'[1]城建'!C102+'[1]乡镇'!C102+'[1]农财'!C102+'[1]行财'!C102+'[1]文教'!C102</f>
        <v>679</v>
      </c>
      <c r="E102" s="185">
        <f>'[1]经建'!D102+'[1]社保'!D102+'[1]城建'!D102+'[1]乡镇'!D102+'[1]农财'!D102+'[1]行财'!D102+'[1]文教'!D102</f>
        <v>0</v>
      </c>
      <c r="F102" s="185">
        <v>41</v>
      </c>
      <c r="G102" s="185"/>
      <c r="H102" s="185">
        <f>'[1]经建'!G102+'[1]社保'!G102+'[1]城建'!G102+'[1]乡镇'!G102+'[1]农财'!G102+'[1]行财'!G102+'[1]文教'!G102</f>
        <v>0</v>
      </c>
      <c r="I102" s="185">
        <f>'[1]经建'!H102+'[1]社保'!H102+'[1]城建'!H102+'[1]乡镇'!H102+'[1]农财'!H102+'[1]行财'!H102+'[1]文教'!H102</f>
        <v>0</v>
      </c>
      <c r="J102" s="194"/>
    </row>
    <row r="103" spans="1:10" s="176" customFormat="1" ht="15" customHeight="1">
      <c r="A103" s="185" t="s">
        <v>63</v>
      </c>
      <c r="B103" s="106">
        <v>0</v>
      </c>
      <c r="C103" s="106">
        <f t="shared" si="8"/>
        <v>0</v>
      </c>
      <c r="D103" s="185">
        <f>'[1]经建'!C103+'[1]社保'!C103+'[1]城建'!C103+'[1]乡镇'!C103+'[1]农财'!C103+'[1]行财'!C103+'[1]文教'!C103</f>
        <v>0</v>
      </c>
      <c r="E103" s="185">
        <f>'[1]经建'!D103+'[1]社保'!D103+'[1]城建'!D103+'[1]乡镇'!D103+'[1]农财'!D103+'[1]行财'!D103+'[1]文教'!D103</f>
        <v>0</v>
      </c>
      <c r="F103" s="185">
        <f>'[1]经建'!E103+'[1]社保'!E103+'[1]城建'!E103+'[1]乡镇'!E103+'[1]农财'!E103+'[1]行财'!E103+'[1]文教'!E103</f>
        <v>0</v>
      </c>
      <c r="G103" s="185">
        <f>'[1]经建'!F103+'[1]社保'!F103+'[1]城建'!F103+'[1]乡镇'!F103+'[1]农财'!F103+'[1]行财'!F103+'[1]文教'!F103</f>
        <v>0</v>
      </c>
      <c r="H103" s="185">
        <f>'[1]经建'!G103+'[1]社保'!G103+'[1]城建'!G103+'[1]乡镇'!G103+'[1]农财'!G103+'[1]行财'!G103+'[1]文教'!G103</f>
        <v>0</v>
      </c>
      <c r="I103" s="185">
        <f>'[1]经建'!H103+'[1]社保'!H103+'[1]城建'!H103+'[1]乡镇'!H103+'[1]农财'!H103+'[1]行财'!H103+'[1]文教'!H103</f>
        <v>0</v>
      </c>
      <c r="J103" s="194"/>
    </row>
    <row r="104" spans="1:10" s="176" customFormat="1" ht="15" customHeight="1">
      <c r="A104" s="185" t="s">
        <v>113</v>
      </c>
      <c r="B104" s="106">
        <v>0</v>
      </c>
      <c r="C104" s="106">
        <f t="shared" si="8"/>
        <v>0</v>
      </c>
      <c r="D104" s="185">
        <f>'[1]经建'!C104+'[1]社保'!C104+'[1]城建'!C104+'[1]乡镇'!C104+'[1]农财'!C104+'[1]行财'!C104+'[1]文教'!C104</f>
        <v>0</v>
      </c>
      <c r="E104" s="185">
        <f>'[1]经建'!D104+'[1]社保'!D104+'[1]城建'!D104+'[1]乡镇'!D104+'[1]农财'!D104+'[1]行财'!D104+'[1]文教'!D104</f>
        <v>0</v>
      </c>
      <c r="F104" s="185">
        <f>'[1]经建'!E104+'[1]社保'!E104+'[1]城建'!E104+'[1]乡镇'!E104+'[1]农财'!E104+'[1]行财'!E104+'[1]文教'!E104</f>
        <v>0</v>
      </c>
      <c r="G104" s="185">
        <f>'[1]经建'!F104+'[1]社保'!F104+'[1]城建'!F104+'[1]乡镇'!F104+'[1]农财'!F104+'[1]行财'!F104+'[1]文教'!F104</f>
        <v>0</v>
      </c>
      <c r="H104" s="185">
        <f>'[1]经建'!G104+'[1]社保'!G104+'[1]城建'!G104+'[1]乡镇'!G104+'[1]农财'!G104+'[1]行财'!G104+'[1]文教'!G104</f>
        <v>0</v>
      </c>
      <c r="I104" s="185">
        <f>'[1]经建'!H104+'[1]社保'!H104+'[1]城建'!H104+'[1]乡镇'!H104+'[1]农财'!H104+'[1]行财'!H104+'[1]文教'!H104</f>
        <v>0</v>
      </c>
      <c r="J104" s="194"/>
    </row>
    <row r="105" spans="1:10" s="176" customFormat="1" ht="15" customHeight="1">
      <c r="A105" s="185" t="s">
        <v>114</v>
      </c>
      <c r="B105" s="106">
        <v>0</v>
      </c>
      <c r="C105" s="106">
        <f t="shared" si="8"/>
        <v>0</v>
      </c>
      <c r="D105" s="185">
        <f>'[1]经建'!C105+'[1]社保'!C105+'[1]城建'!C105+'[1]乡镇'!C105+'[1]农财'!C105+'[1]行财'!C105+'[1]文教'!C105</f>
        <v>0</v>
      </c>
      <c r="E105" s="185">
        <f>'[1]经建'!D105+'[1]社保'!D105+'[1]城建'!D105+'[1]乡镇'!D105+'[1]农财'!D105+'[1]行财'!D105+'[1]文教'!D105</f>
        <v>0</v>
      </c>
      <c r="F105" s="185">
        <f>'[1]经建'!E105+'[1]社保'!E105+'[1]城建'!E105+'[1]乡镇'!E105+'[1]农财'!E105+'[1]行财'!E105+'[1]文教'!E105</f>
        <v>0</v>
      </c>
      <c r="G105" s="185">
        <f>'[1]经建'!F105+'[1]社保'!F105+'[1]城建'!F105+'[1]乡镇'!F105+'[1]农财'!F105+'[1]行财'!F105+'[1]文教'!F105</f>
        <v>0</v>
      </c>
      <c r="H105" s="185">
        <f>'[1]经建'!G105+'[1]社保'!G105+'[1]城建'!G105+'[1]乡镇'!G105+'[1]农财'!G105+'[1]行财'!G105+'[1]文教'!G105</f>
        <v>0</v>
      </c>
      <c r="I105" s="185">
        <f>'[1]经建'!H105+'[1]社保'!H105+'[1]城建'!H105+'[1]乡镇'!H105+'[1]农财'!H105+'[1]行财'!H105+'[1]文教'!H105</f>
        <v>0</v>
      </c>
      <c r="J105" s="194"/>
    </row>
    <row r="106" spans="1:10" s="176" customFormat="1" ht="15" customHeight="1">
      <c r="A106" s="185" t="s">
        <v>115</v>
      </c>
      <c r="B106" s="106">
        <v>0</v>
      </c>
      <c r="C106" s="106">
        <f t="shared" si="8"/>
        <v>0</v>
      </c>
      <c r="D106" s="185">
        <f>'[1]经建'!C106+'[1]社保'!C106+'[1]城建'!C106+'[1]乡镇'!C106+'[1]农财'!C106+'[1]行财'!C106+'[1]文教'!C106</f>
        <v>0</v>
      </c>
      <c r="E106" s="185">
        <f>'[1]经建'!D106+'[1]社保'!D106+'[1]城建'!D106+'[1]乡镇'!D106+'[1]农财'!D106+'[1]行财'!D106+'[1]文教'!D106</f>
        <v>0</v>
      </c>
      <c r="F106" s="185">
        <f>'[1]经建'!E106+'[1]社保'!E106+'[1]城建'!E106+'[1]乡镇'!E106+'[1]农财'!E106+'[1]行财'!E106+'[1]文教'!E106</f>
        <v>0</v>
      </c>
      <c r="G106" s="185">
        <f>'[1]经建'!F106+'[1]社保'!F106+'[1]城建'!F106+'[1]乡镇'!F106+'[1]农财'!F106+'[1]行财'!F106+'[1]文教'!F106</f>
        <v>0</v>
      </c>
      <c r="H106" s="185">
        <f>'[1]经建'!G106+'[1]社保'!G106+'[1]城建'!G106+'[1]乡镇'!G106+'[1]农财'!G106+'[1]行财'!G106+'[1]文教'!G106</f>
        <v>0</v>
      </c>
      <c r="I106" s="185">
        <f>'[1]经建'!H106+'[1]社保'!H106+'[1]城建'!H106+'[1]乡镇'!H106+'[1]农财'!H106+'[1]行财'!H106+'[1]文教'!H106</f>
        <v>0</v>
      </c>
      <c r="J106" s="194"/>
    </row>
    <row r="107" spans="1:10" s="176" customFormat="1" ht="15" customHeight="1">
      <c r="A107" s="185" t="s">
        <v>67</v>
      </c>
      <c r="B107" s="106">
        <v>332</v>
      </c>
      <c r="C107" s="106">
        <f t="shared" si="8"/>
        <v>348</v>
      </c>
      <c r="D107" s="185">
        <f>'[1]经建'!C107+'[1]社保'!C107+'[1]城建'!C107+'[1]乡镇'!C107+'[1]农财'!C107+'[1]行财'!C107+'[1]文教'!C107</f>
        <v>348</v>
      </c>
      <c r="E107" s="185">
        <f>'[1]经建'!D107+'[1]社保'!D107+'[1]城建'!D107+'[1]乡镇'!D107+'[1]农财'!D107+'[1]行财'!D107+'[1]文教'!D107</f>
        <v>0</v>
      </c>
      <c r="F107" s="185">
        <f>'[1]经建'!E107+'[1]社保'!E107+'[1]城建'!E107+'[1]乡镇'!E107+'[1]农财'!E107+'[1]行财'!E107+'[1]文教'!E107</f>
        <v>0</v>
      </c>
      <c r="G107" s="185">
        <f>'[1]经建'!F107+'[1]社保'!F107+'[1]城建'!F107+'[1]乡镇'!F107+'[1]农财'!F107+'[1]行财'!F107+'[1]文教'!F107</f>
        <v>0</v>
      </c>
      <c r="H107" s="185">
        <f>'[1]经建'!G107+'[1]社保'!G107+'[1]城建'!G107+'[1]乡镇'!G107+'[1]农财'!G107+'[1]行财'!G107+'[1]文教'!G107</f>
        <v>0</v>
      </c>
      <c r="I107" s="185">
        <f>'[1]经建'!H107+'[1]社保'!H107+'[1]城建'!H107+'[1]乡镇'!H107+'[1]农财'!H107+'[1]行财'!H107+'[1]文教'!H107</f>
        <v>0</v>
      </c>
      <c r="J107" s="194"/>
    </row>
    <row r="108" spans="1:10" s="176" customFormat="1" ht="15" customHeight="1">
      <c r="A108" s="185" t="s">
        <v>116</v>
      </c>
      <c r="B108" s="106">
        <v>0</v>
      </c>
      <c r="C108" s="106">
        <f t="shared" si="8"/>
        <v>0</v>
      </c>
      <c r="D108" s="185">
        <f>'[1]经建'!C108+'[1]社保'!C108+'[1]城建'!C108+'[1]乡镇'!C108+'[1]农财'!C108+'[1]行财'!C108+'[1]文教'!C108</f>
        <v>0</v>
      </c>
      <c r="E108" s="185">
        <f>'[1]经建'!D108+'[1]社保'!D108+'[1]城建'!D108+'[1]乡镇'!D108+'[1]农财'!D108+'[1]行财'!D108+'[1]文教'!D108</f>
        <v>0</v>
      </c>
      <c r="F108" s="185">
        <f>'[1]经建'!E108+'[1]社保'!E108+'[1]城建'!E108+'[1]乡镇'!E108+'[1]农财'!E108+'[1]行财'!E108+'[1]文教'!E108</f>
        <v>0</v>
      </c>
      <c r="G108" s="185">
        <f>'[1]经建'!F108+'[1]社保'!F108+'[1]城建'!F108+'[1]乡镇'!F108+'[1]农财'!F108+'[1]行财'!F108+'[1]文教'!F108</f>
        <v>0</v>
      </c>
      <c r="H108" s="185">
        <f>'[1]经建'!G108+'[1]社保'!G108+'[1]城建'!G108+'[1]乡镇'!G108+'[1]农财'!G108+'[1]行财'!G108+'[1]文教'!G108</f>
        <v>0</v>
      </c>
      <c r="I108" s="185">
        <f>'[1]经建'!H108+'[1]社保'!H108+'[1]城建'!H108+'[1]乡镇'!H108+'[1]农财'!H108+'[1]行财'!H108+'[1]文教'!H108</f>
        <v>0</v>
      </c>
      <c r="J108" s="194"/>
    </row>
    <row r="109" spans="1:10" s="176" customFormat="1" ht="15" customHeight="1">
      <c r="A109" s="185" t="s">
        <v>117</v>
      </c>
      <c r="B109" s="106">
        <v>304</v>
      </c>
      <c r="C109" s="106">
        <f t="shared" si="8"/>
        <v>259</v>
      </c>
      <c r="D109" s="185">
        <f aca="true" t="shared" si="13" ref="D109:I109">SUM(D110:D119)</f>
        <v>259</v>
      </c>
      <c r="E109" s="186">
        <f t="shared" si="13"/>
        <v>0</v>
      </c>
      <c r="F109" s="185">
        <f t="shared" si="13"/>
        <v>0</v>
      </c>
      <c r="G109" s="185">
        <f t="shared" si="13"/>
        <v>0</v>
      </c>
      <c r="H109" s="185">
        <f t="shared" si="13"/>
        <v>0</v>
      </c>
      <c r="I109" s="185">
        <f t="shared" si="13"/>
        <v>0</v>
      </c>
      <c r="J109" s="193"/>
    </row>
    <row r="110" spans="1:10" s="176" customFormat="1" ht="15" customHeight="1">
      <c r="A110" s="185" t="s">
        <v>61</v>
      </c>
      <c r="B110" s="106">
        <v>26</v>
      </c>
      <c r="C110" s="106">
        <f t="shared" si="8"/>
        <v>24</v>
      </c>
      <c r="D110" s="185">
        <f>'[1]经建'!C110+'[1]社保'!C110+'[1]城建'!C110+'[1]乡镇'!C110+'[1]农财'!C110+'[1]行财'!C110+'[1]文教'!C110</f>
        <v>24</v>
      </c>
      <c r="E110" s="185">
        <f>'[1]经建'!D110+'[1]社保'!D110+'[1]城建'!D110+'[1]乡镇'!D110+'[1]农财'!D110+'[1]行财'!D110+'[1]文教'!D110</f>
        <v>0</v>
      </c>
      <c r="F110" s="185">
        <f>'[1]经建'!E110+'[1]社保'!E110+'[1]城建'!E110+'[1]乡镇'!E110+'[1]农财'!E110+'[1]行财'!E110+'[1]文教'!E110</f>
        <v>0</v>
      </c>
      <c r="G110" s="185">
        <f>'[1]经建'!F110+'[1]社保'!F110+'[1]城建'!F110+'[1]乡镇'!F110+'[1]农财'!F110+'[1]行财'!F110+'[1]文教'!F110</f>
        <v>0</v>
      </c>
      <c r="H110" s="185">
        <f>'[1]经建'!G110+'[1]社保'!G110+'[1]城建'!G110+'[1]乡镇'!G110+'[1]农财'!G110+'[1]行财'!G110+'[1]文教'!G110</f>
        <v>0</v>
      </c>
      <c r="I110" s="185">
        <f>'[1]经建'!H110+'[1]社保'!H110+'[1]城建'!H110+'[1]乡镇'!H110+'[1]农财'!H110+'[1]行财'!H110+'[1]文教'!H110</f>
        <v>0</v>
      </c>
      <c r="J110" s="194"/>
    </row>
    <row r="111" spans="1:10" s="176" customFormat="1" ht="15" customHeight="1">
      <c r="A111" s="185" t="s">
        <v>62</v>
      </c>
      <c r="B111" s="106">
        <v>54</v>
      </c>
      <c r="C111" s="106">
        <f t="shared" si="8"/>
        <v>7</v>
      </c>
      <c r="D111" s="185">
        <f>'[1]经建'!C111+'[1]社保'!C111+'[1]城建'!C111+'[1]乡镇'!C111+'[1]农财'!C111+'[1]行财'!C111+'[1]文教'!C111</f>
        <v>7</v>
      </c>
      <c r="E111" s="185">
        <f>'[1]经建'!D111+'[1]社保'!D111+'[1]城建'!D111+'[1]乡镇'!D111+'[1]农财'!D111+'[1]行财'!D111+'[1]文教'!D111</f>
        <v>0</v>
      </c>
      <c r="F111" s="185">
        <f>'[1]经建'!E111+'[1]社保'!E111+'[1]城建'!E111+'[1]乡镇'!E111+'[1]农财'!E111+'[1]行财'!E111+'[1]文教'!E111</f>
        <v>0</v>
      </c>
      <c r="G111" s="185">
        <f>'[1]经建'!F111+'[1]社保'!F111+'[1]城建'!F111+'[1]乡镇'!F111+'[1]农财'!F111+'[1]行财'!F111+'[1]文教'!F111</f>
        <v>0</v>
      </c>
      <c r="H111" s="185">
        <f>'[1]经建'!G111+'[1]社保'!G111+'[1]城建'!G111+'[1]乡镇'!G111+'[1]农财'!G111+'[1]行财'!G111+'[1]文教'!G111</f>
        <v>0</v>
      </c>
      <c r="I111" s="185">
        <f>'[1]经建'!H111+'[1]社保'!H111+'[1]城建'!H111+'[1]乡镇'!H111+'[1]农财'!H111+'[1]行财'!H111+'[1]文教'!H111</f>
        <v>0</v>
      </c>
      <c r="J111" s="194"/>
    </row>
    <row r="112" spans="1:10" s="176" customFormat="1" ht="15" customHeight="1">
      <c r="A112" s="185" t="s">
        <v>63</v>
      </c>
      <c r="B112" s="106">
        <v>0</v>
      </c>
      <c r="C112" s="106">
        <f t="shared" si="8"/>
        <v>0</v>
      </c>
      <c r="D112" s="185">
        <f>'[1]经建'!C112+'[1]社保'!C112+'[1]城建'!C112+'[1]乡镇'!C112+'[1]农财'!C112+'[1]行财'!C112+'[1]文教'!C112</f>
        <v>0</v>
      </c>
      <c r="E112" s="185">
        <f>'[1]经建'!D112+'[1]社保'!D112+'[1]城建'!D112+'[1]乡镇'!D112+'[1]农财'!D112+'[1]行财'!D112+'[1]文教'!D112</f>
        <v>0</v>
      </c>
      <c r="F112" s="185">
        <f>'[1]经建'!E112+'[1]社保'!E112+'[1]城建'!E112+'[1]乡镇'!E112+'[1]农财'!E112+'[1]行财'!E112+'[1]文教'!E112</f>
        <v>0</v>
      </c>
      <c r="G112" s="185">
        <f>'[1]经建'!F112+'[1]社保'!F112+'[1]城建'!F112+'[1]乡镇'!F112+'[1]农财'!F112+'[1]行财'!F112+'[1]文教'!F112</f>
        <v>0</v>
      </c>
      <c r="H112" s="185">
        <f>'[1]经建'!G112+'[1]社保'!G112+'[1]城建'!G112+'[1]乡镇'!G112+'[1]农财'!G112+'[1]行财'!G112+'[1]文教'!G112</f>
        <v>0</v>
      </c>
      <c r="I112" s="185">
        <f>'[1]经建'!H112+'[1]社保'!H112+'[1]城建'!H112+'[1]乡镇'!H112+'[1]农财'!H112+'[1]行财'!H112+'[1]文教'!H112</f>
        <v>0</v>
      </c>
      <c r="J112" s="194"/>
    </row>
    <row r="113" spans="1:10" s="176" customFormat="1" ht="15" customHeight="1">
      <c r="A113" s="185" t="s">
        <v>118</v>
      </c>
      <c r="B113" s="106">
        <v>0</v>
      </c>
      <c r="C113" s="106">
        <f t="shared" si="8"/>
        <v>0</v>
      </c>
      <c r="D113" s="185">
        <f>'[1]经建'!C113+'[1]社保'!C113+'[1]城建'!C113+'[1]乡镇'!C113+'[1]农财'!C113+'[1]行财'!C113+'[1]文教'!C113</f>
        <v>0</v>
      </c>
      <c r="E113" s="185">
        <f>'[1]经建'!D113+'[1]社保'!D113+'[1]城建'!D113+'[1]乡镇'!D113+'[1]农财'!D113+'[1]行财'!D113+'[1]文教'!D113</f>
        <v>0</v>
      </c>
      <c r="F113" s="185">
        <f>'[1]经建'!E113+'[1]社保'!E113+'[1]城建'!E113+'[1]乡镇'!E113+'[1]农财'!E113+'[1]行财'!E113+'[1]文教'!E113</f>
        <v>0</v>
      </c>
      <c r="G113" s="185">
        <f>'[1]经建'!F113+'[1]社保'!F113+'[1]城建'!F113+'[1]乡镇'!F113+'[1]农财'!F113+'[1]行财'!F113+'[1]文教'!F113</f>
        <v>0</v>
      </c>
      <c r="H113" s="185">
        <f>'[1]经建'!G113+'[1]社保'!G113+'[1]城建'!G113+'[1]乡镇'!G113+'[1]农财'!G113+'[1]行财'!G113+'[1]文教'!G113</f>
        <v>0</v>
      </c>
      <c r="I113" s="185">
        <f>'[1]经建'!H113+'[1]社保'!H113+'[1]城建'!H113+'[1]乡镇'!H113+'[1]农财'!H113+'[1]行财'!H113+'[1]文教'!H113</f>
        <v>0</v>
      </c>
      <c r="J113" s="194"/>
    </row>
    <row r="114" spans="1:10" s="176" customFormat="1" ht="15" customHeight="1">
      <c r="A114" s="185" t="s">
        <v>119</v>
      </c>
      <c r="B114" s="106">
        <v>0</v>
      </c>
      <c r="C114" s="106">
        <f t="shared" si="8"/>
        <v>0</v>
      </c>
      <c r="D114" s="185">
        <f>'[1]经建'!C114+'[1]社保'!C114+'[1]城建'!C114+'[1]乡镇'!C114+'[1]农财'!C114+'[1]行财'!C114+'[1]文教'!C114</f>
        <v>0</v>
      </c>
      <c r="E114" s="185">
        <f>'[1]经建'!D114+'[1]社保'!D114+'[1]城建'!D114+'[1]乡镇'!D114+'[1]农财'!D114+'[1]行财'!D114+'[1]文教'!D114</f>
        <v>0</v>
      </c>
      <c r="F114" s="185">
        <f>'[1]经建'!E114+'[1]社保'!E114+'[1]城建'!E114+'[1]乡镇'!E114+'[1]农财'!E114+'[1]行财'!E114+'[1]文教'!E114</f>
        <v>0</v>
      </c>
      <c r="G114" s="185">
        <f>'[1]经建'!F114+'[1]社保'!F114+'[1]城建'!F114+'[1]乡镇'!F114+'[1]农财'!F114+'[1]行财'!F114+'[1]文教'!F114</f>
        <v>0</v>
      </c>
      <c r="H114" s="185">
        <f>'[1]经建'!G114+'[1]社保'!G114+'[1]城建'!G114+'[1]乡镇'!G114+'[1]农财'!G114+'[1]行财'!G114+'[1]文教'!G114</f>
        <v>0</v>
      </c>
      <c r="I114" s="185">
        <f>'[1]经建'!H114+'[1]社保'!H114+'[1]城建'!H114+'[1]乡镇'!H114+'[1]农财'!H114+'[1]行财'!H114+'[1]文教'!H114</f>
        <v>0</v>
      </c>
      <c r="J114" s="194"/>
    </row>
    <row r="115" spans="1:10" s="176" customFormat="1" ht="15" customHeight="1">
      <c r="A115" s="185" t="s">
        <v>120</v>
      </c>
      <c r="B115" s="106">
        <v>0</v>
      </c>
      <c r="C115" s="106">
        <f t="shared" si="8"/>
        <v>0</v>
      </c>
      <c r="D115" s="185">
        <f>'[1]经建'!C115+'[1]社保'!C115+'[1]城建'!C115+'[1]乡镇'!C115+'[1]农财'!C115+'[1]行财'!C115+'[1]文教'!C115</f>
        <v>0</v>
      </c>
      <c r="E115" s="185">
        <f>'[1]经建'!D115+'[1]社保'!D115+'[1]城建'!D115+'[1]乡镇'!D115+'[1]农财'!D115+'[1]行财'!D115+'[1]文教'!D115</f>
        <v>0</v>
      </c>
      <c r="F115" s="185">
        <f>'[1]经建'!E115+'[1]社保'!E115+'[1]城建'!E115+'[1]乡镇'!E115+'[1]农财'!E115+'[1]行财'!E115+'[1]文教'!E115</f>
        <v>0</v>
      </c>
      <c r="G115" s="185">
        <f>'[1]经建'!F115+'[1]社保'!F115+'[1]城建'!F115+'[1]乡镇'!F115+'[1]农财'!F115+'[1]行财'!F115+'[1]文教'!F115</f>
        <v>0</v>
      </c>
      <c r="H115" s="185">
        <f>'[1]经建'!G115+'[1]社保'!G115+'[1]城建'!G115+'[1]乡镇'!G115+'[1]农财'!G115+'[1]行财'!G115+'[1]文教'!G115</f>
        <v>0</v>
      </c>
      <c r="I115" s="185">
        <f>'[1]经建'!H115+'[1]社保'!H115+'[1]城建'!H115+'[1]乡镇'!H115+'[1]农财'!H115+'[1]行财'!H115+'[1]文教'!H115</f>
        <v>0</v>
      </c>
      <c r="J115" s="194"/>
    </row>
    <row r="116" spans="1:10" s="176" customFormat="1" ht="15" customHeight="1">
      <c r="A116" s="185" t="s">
        <v>121</v>
      </c>
      <c r="B116" s="106">
        <v>0</v>
      </c>
      <c r="C116" s="106">
        <f t="shared" si="8"/>
        <v>0</v>
      </c>
      <c r="D116" s="185">
        <f>'[1]经建'!C116+'[1]社保'!C116+'[1]城建'!C116+'[1]乡镇'!C116+'[1]农财'!C116+'[1]行财'!C116+'[1]文教'!C116</f>
        <v>0</v>
      </c>
      <c r="E116" s="185">
        <f>'[1]经建'!D116+'[1]社保'!D116+'[1]城建'!D116+'[1]乡镇'!D116+'[1]农财'!D116+'[1]行财'!D116+'[1]文教'!D116</f>
        <v>0</v>
      </c>
      <c r="F116" s="185">
        <f>'[1]经建'!E116+'[1]社保'!E116+'[1]城建'!E116+'[1]乡镇'!E116+'[1]农财'!E116+'[1]行财'!E116+'[1]文教'!E116</f>
        <v>0</v>
      </c>
      <c r="G116" s="185">
        <f>'[1]经建'!F116+'[1]社保'!F116+'[1]城建'!F116+'[1]乡镇'!F116+'[1]农财'!F116+'[1]行财'!F116+'[1]文教'!F116</f>
        <v>0</v>
      </c>
      <c r="H116" s="185">
        <f>'[1]经建'!G116+'[1]社保'!G116+'[1]城建'!G116+'[1]乡镇'!G116+'[1]农财'!G116+'[1]行财'!G116+'[1]文教'!G116</f>
        <v>0</v>
      </c>
      <c r="I116" s="185">
        <f>'[1]经建'!H116+'[1]社保'!H116+'[1]城建'!H116+'[1]乡镇'!H116+'[1]农财'!H116+'[1]行财'!H116+'[1]文教'!H116</f>
        <v>0</v>
      </c>
      <c r="J116" s="194"/>
    </row>
    <row r="117" spans="1:10" s="176" customFormat="1" ht="15" customHeight="1">
      <c r="A117" s="185" t="s">
        <v>122</v>
      </c>
      <c r="B117" s="106">
        <v>50</v>
      </c>
      <c r="C117" s="106">
        <f t="shared" si="8"/>
        <v>50</v>
      </c>
      <c r="D117" s="185">
        <f>'[1]经建'!C117+'[1]社保'!C117+'[1]城建'!C117+'[1]乡镇'!C117+'[1]农财'!C117+'[1]行财'!C117+'[1]文教'!C117</f>
        <v>50</v>
      </c>
      <c r="E117" s="185">
        <f>'[1]经建'!D117+'[1]社保'!D117+'[1]城建'!D117+'[1]乡镇'!D117+'[1]农财'!D117+'[1]行财'!D117+'[1]文教'!D117</f>
        <v>0</v>
      </c>
      <c r="F117" s="185">
        <f>'[1]经建'!E117+'[1]社保'!E117+'[1]城建'!E117+'[1]乡镇'!E117+'[1]农财'!E117+'[1]行财'!E117+'[1]文教'!E117</f>
        <v>0</v>
      </c>
      <c r="G117" s="185">
        <f>'[1]经建'!F117+'[1]社保'!F117+'[1]城建'!F117+'[1]乡镇'!F117+'[1]农财'!F117+'[1]行财'!F117+'[1]文教'!F117</f>
        <v>0</v>
      </c>
      <c r="H117" s="185">
        <f>'[1]经建'!G117+'[1]社保'!G117+'[1]城建'!G117+'[1]乡镇'!G117+'[1]农财'!G117+'[1]行财'!G117+'[1]文教'!G117</f>
        <v>0</v>
      </c>
      <c r="I117" s="185">
        <f>'[1]经建'!H117+'[1]社保'!H117+'[1]城建'!H117+'[1]乡镇'!H117+'[1]农财'!H117+'[1]行财'!H117+'[1]文教'!H117</f>
        <v>0</v>
      </c>
      <c r="J117" s="194"/>
    </row>
    <row r="118" spans="1:10" s="176" customFormat="1" ht="15" customHeight="1">
      <c r="A118" s="185" t="s">
        <v>67</v>
      </c>
      <c r="B118" s="106">
        <v>174</v>
      </c>
      <c r="C118" s="106">
        <f t="shared" si="8"/>
        <v>178</v>
      </c>
      <c r="D118" s="185">
        <f>'[1]经建'!C118+'[1]社保'!C118+'[1]城建'!C118+'[1]乡镇'!C118+'[1]农财'!C118+'[1]行财'!C118+'[1]文教'!C118</f>
        <v>178</v>
      </c>
      <c r="E118" s="185">
        <f>'[1]经建'!D118+'[1]社保'!D118+'[1]城建'!D118+'[1]乡镇'!D118+'[1]农财'!D118+'[1]行财'!D118+'[1]文教'!D118</f>
        <v>0</v>
      </c>
      <c r="F118" s="185">
        <f>'[1]经建'!E118+'[1]社保'!E118+'[1]城建'!E118+'[1]乡镇'!E118+'[1]农财'!E118+'[1]行财'!E118+'[1]文教'!E118</f>
        <v>0</v>
      </c>
      <c r="G118" s="185">
        <f>'[1]经建'!F118+'[1]社保'!F118+'[1]城建'!F118+'[1]乡镇'!F118+'[1]农财'!F118+'[1]行财'!F118+'[1]文教'!F118</f>
        <v>0</v>
      </c>
      <c r="H118" s="185">
        <f>'[1]经建'!G118+'[1]社保'!G118+'[1]城建'!G118+'[1]乡镇'!G118+'[1]农财'!G118+'[1]行财'!G118+'[1]文教'!G118</f>
        <v>0</v>
      </c>
      <c r="I118" s="185">
        <f>'[1]经建'!H118+'[1]社保'!H118+'[1]城建'!H118+'[1]乡镇'!H118+'[1]农财'!H118+'[1]行财'!H118+'[1]文教'!H118</f>
        <v>0</v>
      </c>
      <c r="J118" s="194"/>
    </row>
    <row r="119" spans="1:10" s="176" customFormat="1" ht="15" customHeight="1">
      <c r="A119" s="185" t="s">
        <v>123</v>
      </c>
      <c r="B119" s="106">
        <v>0</v>
      </c>
      <c r="C119" s="106">
        <f t="shared" si="8"/>
        <v>0</v>
      </c>
      <c r="D119" s="185">
        <f>'[1]经建'!C119+'[1]社保'!C119+'[1]城建'!C119+'[1]乡镇'!C119+'[1]农财'!C119+'[1]行财'!C119+'[1]文教'!C119</f>
        <v>0</v>
      </c>
      <c r="E119" s="185">
        <f>'[1]经建'!D119+'[1]社保'!D119+'[1]城建'!D119+'[1]乡镇'!D119+'[1]农财'!D119+'[1]行财'!D119+'[1]文教'!D119</f>
        <v>0</v>
      </c>
      <c r="F119" s="185">
        <f>'[1]经建'!E119+'[1]社保'!E119+'[1]城建'!E119+'[1]乡镇'!E119+'[1]农财'!E119+'[1]行财'!E119+'[1]文教'!E119</f>
        <v>0</v>
      </c>
      <c r="G119" s="185">
        <f>'[1]经建'!F119+'[1]社保'!F119+'[1]城建'!F119+'[1]乡镇'!F119+'[1]农财'!F119+'[1]行财'!F119+'[1]文教'!F119</f>
        <v>0</v>
      </c>
      <c r="H119" s="185">
        <f>'[1]经建'!G119+'[1]社保'!G119+'[1]城建'!G119+'[1]乡镇'!G119+'[1]农财'!G119+'[1]行财'!G119+'[1]文教'!G119</f>
        <v>0</v>
      </c>
      <c r="I119" s="185">
        <f>'[1]经建'!H119+'[1]社保'!H119+'[1]城建'!H119+'[1]乡镇'!H119+'[1]农财'!H119+'[1]行财'!H119+'[1]文教'!H119</f>
        <v>0</v>
      </c>
      <c r="J119" s="194"/>
    </row>
    <row r="120" spans="1:10" s="176" customFormat="1" ht="15" customHeight="1">
      <c r="A120" s="185" t="s">
        <v>124</v>
      </c>
      <c r="B120" s="106">
        <v>0</v>
      </c>
      <c r="C120" s="106">
        <f t="shared" si="8"/>
        <v>0</v>
      </c>
      <c r="D120" s="185">
        <f aca="true" t="shared" si="14" ref="D120:I120">SUM(D121:D131)</f>
        <v>0</v>
      </c>
      <c r="E120" s="186">
        <f t="shared" si="14"/>
        <v>0</v>
      </c>
      <c r="F120" s="185">
        <f t="shared" si="14"/>
        <v>0</v>
      </c>
      <c r="G120" s="185">
        <f t="shared" si="14"/>
        <v>0</v>
      </c>
      <c r="H120" s="185">
        <f t="shared" si="14"/>
        <v>0</v>
      </c>
      <c r="I120" s="185">
        <f t="shared" si="14"/>
        <v>0</v>
      </c>
      <c r="J120" s="193"/>
    </row>
    <row r="121" spans="1:10" s="176" customFormat="1" ht="15" customHeight="1">
      <c r="A121" s="185" t="s">
        <v>61</v>
      </c>
      <c r="B121" s="106">
        <v>0</v>
      </c>
      <c r="C121" s="106">
        <f t="shared" si="8"/>
        <v>0</v>
      </c>
      <c r="D121" s="185">
        <f>'[1]经建'!C121+'[1]社保'!C121+'[1]城建'!C121+'[1]乡镇'!C121+'[1]农财'!C121+'[1]行财'!C121+'[1]文教'!C121</f>
        <v>0</v>
      </c>
      <c r="E121" s="185">
        <f>'[1]经建'!D121+'[1]社保'!D121+'[1]城建'!D121+'[1]乡镇'!D121+'[1]农财'!D121+'[1]行财'!D121+'[1]文教'!D121</f>
        <v>0</v>
      </c>
      <c r="F121" s="185">
        <f>'[1]经建'!E121+'[1]社保'!E121+'[1]城建'!E121+'[1]乡镇'!E121+'[1]农财'!E121+'[1]行财'!E121+'[1]文教'!E121</f>
        <v>0</v>
      </c>
      <c r="G121" s="185">
        <f>'[1]经建'!F121+'[1]社保'!F121+'[1]城建'!F121+'[1]乡镇'!F121+'[1]农财'!F121+'[1]行财'!F121+'[1]文教'!F121</f>
        <v>0</v>
      </c>
      <c r="H121" s="185">
        <f>'[1]经建'!G121+'[1]社保'!G121+'[1]城建'!G121+'[1]乡镇'!G121+'[1]农财'!G121+'[1]行财'!G121+'[1]文教'!G121</f>
        <v>0</v>
      </c>
      <c r="I121" s="185">
        <f>'[1]经建'!H121+'[1]社保'!H121+'[1]城建'!H121+'[1]乡镇'!H121+'[1]农财'!H121+'[1]行财'!H121+'[1]文教'!H121</f>
        <v>0</v>
      </c>
      <c r="J121" s="194"/>
    </row>
    <row r="122" spans="1:10" s="176" customFormat="1" ht="15" customHeight="1">
      <c r="A122" s="185" t="s">
        <v>62</v>
      </c>
      <c r="B122" s="106">
        <v>0</v>
      </c>
      <c r="C122" s="106">
        <f t="shared" si="8"/>
        <v>0</v>
      </c>
      <c r="D122" s="185">
        <f>'[1]经建'!C122+'[1]社保'!C122+'[1]城建'!C122+'[1]乡镇'!C122+'[1]农财'!C122+'[1]行财'!C122+'[1]文教'!C122</f>
        <v>0</v>
      </c>
      <c r="E122" s="185">
        <f>'[1]经建'!D122+'[1]社保'!D122+'[1]城建'!D122+'[1]乡镇'!D122+'[1]农财'!D122+'[1]行财'!D122+'[1]文教'!D122</f>
        <v>0</v>
      </c>
      <c r="F122" s="185">
        <f>'[1]经建'!E122+'[1]社保'!E122+'[1]城建'!E122+'[1]乡镇'!E122+'[1]农财'!E122+'[1]行财'!E122+'[1]文教'!E122</f>
        <v>0</v>
      </c>
      <c r="G122" s="185">
        <f>'[1]经建'!F122+'[1]社保'!F122+'[1]城建'!F122+'[1]乡镇'!F122+'[1]农财'!F122+'[1]行财'!F122+'[1]文教'!F122</f>
        <v>0</v>
      </c>
      <c r="H122" s="185">
        <f>'[1]经建'!G122+'[1]社保'!G122+'[1]城建'!G122+'[1]乡镇'!G122+'[1]农财'!G122+'[1]行财'!G122+'[1]文教'!G122</f>
        <v>0</v>
      </c>
      <c r="I122" s="185">
        <f>'[1]经建'!H122+'[1]社保'!H122+'[1]城建'!H122+'[1]乡镇'!H122+'[1]农财'!H122+'[1]行财'!H122+'[1]文教'!H122</f>
        <v>0</v>
      </c>
      <c r="J122" s="194"/>
    </row>
    <row r="123" spans="1:10" s="176" customFormat="1" ht="15" customHeight="1">
      <c r="A123" s="185" t="s">
        <v>63</v>
      </c>
      <c r="B123" s="106">
        <v>0</v>
      </c>
      <c r="C123" s="106">
        <f t="shared" si="8"/>
        <v>0</v>
      </c>
      <c r="D123" s="185">
        <f>'[1]经建'!C123+'[1]社保'!C123+'[1]城建'!C123+'[1]乡镇'!C123+'[1]农财'!C123+'[1]行财'!C123+'[1]文教'!C123</f>
        <v>0</v>
      </c>
      <c r="E123" s="185">
        <f>'[1]经建'!D123+'[1]社保'!D123+'[1]城建'!D123+'[1]乡镇'!D123+'[1]农财'!D123+'[1]行财'!D123+'[1]文教'!D123</f>
        <v>0</v>
      </c>
      <c r="F123" s="185">
        <f>'[1]经建'!E123+'[1]社保'!E123+'[1]城建'!E123+'[1]乡镇'!E123+'[1]农财'!E123+'[1]行财'!E123+'[1]文教'!E123</f>
        <v>0</v>
      </c>
      <c r="G123" s="185">
        <f>'[1]经建'!F123+'[1]社保'!F123+'[1]城建'!F123+'[1]乡镇'!F123+'[1]农财'!F123+'[1]行财'!F123+'[1]文教'!F123</f>
        <v>0</v>
      </c>
      <c r="H123" s="185">
        <f>'[1]经建'!G123+'[1]社保'!G123+'[1]城建'!G123+'[1]乡镇'!G123+'[1]农财'!G123+'[1]行财'!G123+'[1]文教'!G123</f>
        <v>0</v>
      </c>
      <c r="I123" s="185">
        <f>'[1]经建'!H123+'[1]社保'!H123+'[1]城建'!H123+'[1]乡镇'!H123+'[1]农财'!H123+'[1]行财'!H123+'[1]文教'!H123</f>
        <v>0</v>
      </c>
      <c r="J123" s="194"/>
    </row>
    <row r="124" spans="1:10" s="176" customFormat="1" ht="15" customHeight="1">
      <c r="A124" s="185" t="s">
        <v>125</v>
      </c>
      <c r="B124" s="106">
        <v>0</v>
      </c>
      <c r="C124" s="106">
        <f t="shared" si="8"/>
        <v>0</v>
      </c>
      <c r="D124" s="185">
        <f>'[1]经建'!C124+'[1]社保'!C124+'[1]城建'!C124+'[1]乡镇'!C124+'[1]农财'!C124+'[1]行财'!C124+'[1]文教'!C124</f>
        <v>0</v>
      </c>
      <c r="E124" s="185">
        <f>'[1]经建'!D124+'[1]社保'!D124+'[1]城建'!D124+'[1]乡镇'!D124+'[1]农财'!D124+'[1]行财'!D124+'[1]文教'!D124</f>
        <v>0</v>
      </c>
      <c r="F124" s="185">
        <f>'[1]经建'!E124+'[1]社保'!E124+'[1]城建'!E124+'[1]乡镇'!E124+'[1]农财'!E124+'[1]行财'!E124+'[1]文教'!E124</f>
        <v>0</v>
      </c>
      <c r="G124" s="185">
        <f>'[1]经建'!F124+'[1]社保'!F124+'[1]城建'!F124+'[1]乡镇'!F124+'[1]农财'!F124+'[1]行财'!F124+'[1]文教'!F124</f>
        <v>0</v>
      </c>
      <c r="H124" s="185">
        <f>'[1]经建'!G124+'[1]社保'!G124+'[1]城建'!G124+'[1]乡镇'!G124+'[1]农财'!G124+'[1]行财'!G124+'[1]文教'!G124</f>
        <v>0</v>
      </c>
      <c r="I124" s="185">
        <f>'[1]经建'!H124+'[1]社保'!H124+'[1]城建'!H124+'[1]乡镇'!H124+'[1]农财'!H124+'[1]行财'!H124+'[1]文教'!H124</f>
        <v>0</v>
      </c>
      <c r="J124" s="194"/>
    </row>
    <row r="125" spans="1:10" s="176" customFormat="1" ht="15" customHeight="1">
      <c r="A125" s="185" t="s">
        <v>126</v>
      </c>
      <c r="B125" s="106">
        <v>0</v>
      </c>
      <c r="C125" s="106">
        <f t="shared" si="8"/>
        <v>0</v>
      </c>
      <c r="D125" s="185">
        <f>'[1]经建'!C125+'[1]社保'!C125+'[1]城建'!C125+'[1]乡镇'!C125+'[1]农财'!C125+'[1]行财'!C125+'[1]文教'!C125</f>
        <v>0</v>
      </c>
      <c r="E125" s="185">
        <f>'[1]经建'!D125+'[1]社保'!D125+'[1]城建'!D125+'[1]乡镇'!D125+'[1]农财'!D125+'[1]行财'!D125+'[1]文教'!D125</f>
        <v>0</v>
      </c>
      <c r="F125" s="185">
        <f>'[1]经建'!E125+'[1]社保'!E125+'[1]城建'!E125+'[1]乡镇'!E125+'[1]农财'!E125+'[1]行财'!E125+'[1]文教'!E125</f>
        <v>0</v>
      </c>
      <c r="G125" s="185">
        <f>'[1]经建'!F125+'[1]社保'!F125+'[1]城建'!F125+'[1]乡镇'!F125+'[1]农财'!F125+'[1]行财'!F125+'[1]文教'!F125</f>
        <v>0</v>
      </c>
      <c r="H125" s="185">
        <f>'[1]经建'!G125+'[1]社保'!G125+'[1]城建'!G125+'[1]乡镇'!G125+'[1]农财'!G125+'[1]行财'!G125+'[1]文教'!G125</f>
        <v>0</v>
      </c>
      <c r="I125" s="185">
        <f>'[1]经建'!H125+'[1]社保'!H125+'[1]城建'!H125+'[1]乡镇'!H125+'[1]农财'!H125+'[1]行财'!H125+'[1]文教'!H125</f>
        <v>0</v>
      </c>
      <c r="J125" s="194"/>
    </row>
    <row r="126" spans="1:10" s="176" customFormat="1" ht="15" customHeight="1">
      <c r="A126" s="185" t="s">
        <v>127</v>
      </c>
      <c r="B126" s="106">
        <v>0</v>
      </c>
      <c r="C126" s="106">
        <f t="shared" si="8"/>
        <v>0</v>
      </c>
      <c r="D126" s="185">
        <f>'[1]经建'!C126+'[1]社保'!C126+'[1]城建'!C126+'[1]乡镇'!C126+'[1]农财'!C126+'[1]行财'!C126+'[1]文教'!C126</f>
        <v>0</v>
      </c>
      <c r="E126" s="185">
        <f>'[1]经建'!D126+'[1]社保'!D126+'[1]城建'!D126+'[1]乡镇'!D126+'[1]农财'!D126+'[1]行财'!D126+'[1]文教'!D126</f>
        <v>0</v>
      </c>
      <c r="F126" s="185">
        <f>'[1]经建'!E126+'[1]社保'!E126+'[1]城建'!E126+'[1]乡镇'!E126+'[1]农财'!E126+'[1]行财'!E126+'[1]文教'!E126</f>
        <v>0</v>
      </c>
      <c r="G126" s="185">
        <f>'[1]经建'!F126+'[1]社保'!F126+'[1]城建'!F126+'[1]乡镇'!F126+'[1]农财'!F126+'[1]行财'!F126+'[1]文教'!F126</f>
        <v>0</v>
      </c>
      <c r="H126" s="185">
        <f>'[1]经建'!G126+'[1]社保'!G126+'[1]城建'!G126+'[1]乡镇'!G126+'[1]农财'!G126+'[1]行财'!G126+'[1]文教'!G126</f>
        <v>0</v>
      </c>
      <c r="I126" s="185">
        <f>'[1]经建'!H126+'[1]社保'!H126+'[1]城建'!H126+'[1]乡镇'!H126+'[1]农财'!H126+'[1]行财'!H126+'[1]文教'!H126</f>
        <v>0</v>
      </c>
      <c r="J126" s="194"/>
    </row>
    <row r="127" spans="1:10" s="176" customFormat="1" ht="15" customHeight="1">
      <c r="A127" s="185" t="s">
        <v>128</v>
      </c>
      <c r="B127" s="106">
        <v>0</v>
      </c>
      <c r="C127" s="106">
        <f t="shared" si="8"/>
        <v>0</v>
      </c>
      <c r="D127" s="185">
        <f>'[1]经建'!C127+'[1]社保'!C127+'[1]城建'!C127+'[1]乡镇'!C127+'[1]农财'!C127+'[1]行财'!C127+'[1]文教'!C127</f>
        <v>0</v>
      </c>
      <c r="E127" s="185">
        <f>'[1]经建'!D127+'[1]社保'!D127+'[1]城建'!D127+'[1]乡镇'!D127+'[1]农财'!D127+'[1]行财'!D127+'[1]文教'!D127</f>
        <v>0</v>
      </c>
      <c r="F127" s="185">
        <f>'[1]经建'!E127+'[1]社保'!E127+'[1]城建'!E127+'[1]乡镇'!E127+'[1]农财'!E127+'[1]行财'!E127+'[1]文教'!E127</f>
        <v>0</v>
      </c>
      <c r="G127" s="185">
        <f>'[1]经建'!F127+'[1]社保'!F127+'[1]城建'!F127+'[1]乡镇'!F127+'[1]农财'!F127+'[1]行财'!F127+'[1]文教'!F127</f>
        <v>0</v>
      </c>
      <c r="H127" s="185">
        <f>'[1]经建'!G127+'[1]社保'!G127+'[1]城建'!G127+'[1]乡镇'!G127+'[1]农财'!G127+'[1]行财'!G127+'[1]文教'!G127</f>
        <v>0</v>
      </c>
      <c r="I127" s="185">
        <f>'[1]经建'!H127+'[1]社保'!H127+'[1]城建'!H127+'[1]乡镇'!H127+'[1]农财'!H127+'[1]行财'!H127+'[1]文教'!H127</f>
        <v>0</v>
      </c>
      <c r="J127" s="194"/>
    </row>
    <row r="128" spans="1:10" s="176" customFormat="1" ht="15" customHeight="1">
      <c r="A128" s="185" t="s">
        <v>129</v>
      </c>
      <c r="B128" s="106">
        <v>0</v>
      </c>
      <c r="C128" s="106">
        <f t="shared" si="8"/>
        <v>0</v>
      </c>
      <c r="D128" s="185">
        <f>'[1]经建'!C128+'[1]社保'!C128+'[1]城建'!C128+'[1]乡镇'!C128+'[1]农财'!C128+'[1]行财'!C128+'[1]文教'!C128</f>
        <v>0</v>
      </c>
      <c r="E128" s="185">
        <f>'[1]经建'!D128+'[1]社保'!D128+'[1]城建'!D128+'[1]乡镇'!D128+'[1]农财'!D128+'[1]行财'!D128+'[1]文教'!D128</f>
        <v>0</v>
      </c>
      <c r="F128" s="185">
        <f>'[1]经建'!E128+'[1]社保'!E128+'[1]城建'!E128+'[1]乡镇'!E128+'[1]农财'!E128+'[1]行财'!E128+'[1]文教'!E128</f>
        <v>0</v>
      </c>
      <c r="G128" s="185">
        <f>'[1]经建'!F128+'[1]社保'!F128+'[1]城建'!F128+'[1]乡镇'!F128+'[1]农财'!F128+'[1]行财'!F128+'[1]文教'!F128</f>
        <v>0</v>
      </c>
      <c r="H128" s="185">
        <f>'[1]经建'!G128+'[1]社保'!G128+'[1]城建'!G128+'[1]乡镇'!G128+'[1]农财'!G128+'[1]行财'!G128+'[1]文教'!G128</f>
        <v>0</v>
      </c>
      <c r="I128" s="185">
        <f>'[1]经建'!H128+'[1]社保'!H128+'[1]城建'!H128+'[1]乡镇'!H128+'[1]农财'!H128+'[1]行财'!H128+'[1]文教'!H128</f>
        <v>0</v>
      </c>
      <c r="J128" s="194"/>
    </row>
    <row r="129" spans="1:10" s="176" customFormat="1" ht="15" customHeight="1">
      <c r="A129" s="185" t="s">
        <v>130</v>
      </c>
      <c r="B129" s="106">
        <v>0</v>
      </c>
      <c r="C129" s="106">
        <f t="shared" si="8"/>
        <v>0</v>
      </c>
      <c r="D129" s="185">
        <f>'[1]经建'!C129+'[1]社保'!C129+'[1]城建'!C129+'[1]乡镇'!C129+'[1]农财'!C129+'[1]行财'!C129+'[1]文教'!C129</f>
        <v>0</v>
      </c>
      <c r="E129" s="185">
        <f>'[1]经建'!D129+'[1]社保'!D129+'[1]城建'!D129+'[1]乡镇'!D129+'[1]农财'!D129+'[1]行财'!D129+'[1]文教'!D129</f>
        <v>0</v>
      </c>
      <c r="F129" s="185">
        <f>'[1]经建'!E129+'[1]社保'!E129+'[1]城建'!E129+'[1]乡镇'!E129+'[1]农财'!E129+'[1]行财'!E129+'[1]文教'!E129</f>
        <v>0</v>
      </c>
      <c r="G129" s="185">
        <f>'[1]经建'!F129+'[1]社保'!F129+'[1]城建'!F129+'[1]乡镇'!F129+'[1]农财'!F129+'[1]行财'!F129+'[1]文教'!F129</f>
        <v>0</v>
      </c>
      <c r="H129" s="185">
        <f>'[1]经建'!G129+'[1]社保'!G129+'[1]城建'!G129+'[1]乡镇'!G129+'[1]农财'!G129+'[1]行财'!G129+'[1]文教'!G129</f>
        <v>0</v>
      </c>
      <c r="I129" s="185">
        <f>'[1]经建'!H129+'[1]社保'!H129+'[1]城建'!H129+'[1]乡镇'!H129+'[1]农财'!H129+'[1]行财'!H129+'[1]文教'!H129</f>
        <v>0</v>
      </c>
      <c r="J129" s="194"/>
    </row>
    <row r="130" spans="1:10" s="176" customFormat="1" ht="15" customHeight="1">
      <c r="A130" s="185" t="s">
        <v>67</v>
      </c>
      <c r="B130" s="106">
        <v>0</v>
      </c>
      <c r="C130" s="106">
        <f t="shared" si="8"/>
        <v>0</v>
      </c>
      <c r="D130" s="185">
        <f>'[1]经建'!C130+'[1]社保'!C130+'[1]城建'!C130+'[1]乡镇'!C130+'[1]农财'!C130+'[1]行财'!C130+'[1]文教'!C130</f>
        <v>0</v>
      </c>
      <c r="E130" s="185">
        <f>'[1]经建'!D130+'[1]社保'!D130+'[1]城建'!D130+'[1]乡镇'!D130+'[1]农财'!D130+'[1]行财'!D130+'[1]文教'!D130</f>
        <v>0</v>
      </c>
      <c r="F130" s="185">
        <f>'[1]经建'!E130+'[1]社保'!E130+'[1]城建'!E130+'[1]乡镇'!E130+'[1]农财'!E130+'[1]行财'!E130+'[1]文教'!E130</f>
        <v>0</v>
      </c>
      <c r="G130" s="185">
        <f>'[1]经建'!F130+'[1]社保'!F130+'[1]城建'!F130+'[1]乡镇'!F130+'[1]农财'!F130+'[1]行财'!F130+'[1]文教'!F130</f>
        <v>0</v>
      </c>
      <c r="H130" s="185">
        <f>'[1]经建'!G130+'[1]社保'!G130+'[1]城建'!G130+'[1]乡镇'!G130+'[1]农财'!G130+'[1]行财'!G130+'[1]文教'!G130</f>
        <v>0</v>
      </c>
      <c r="I130" s="185">
        <f>'[1]经建'!H130+'[1]社保'!H130+'[1]城建'!H130+'[1]乡镇'!H130+'[1]农财'!H130+'[1]行财'!H130+'[1]文教'!H130</f>
        <v>0</v>
      </c>
      <c r="J130" s="194"/>
    </row>
    <row r="131" spans="1:10" s="176" customFormat="1" ht="15" customHeight="1">
      <c r="A131" s="185" t="s">
        <v>131</v>
      </c>
      <c r="B131" s="106">
        <v>0</v>
      </c>
      <c r="C131" s="106">
        <f t="shared" si="8"/>
        <v>0</v>
      </c>
      <c r="D131" s="185">
        <f>'[1]经建'!C131+'[1]社保'!C131+'[1]城建'!C131+'[1]乡镇'!C131+'[1]农财'!C131+'[1]行财'!C131+'[1]文教'!C131</f>
        <v>0</v>
      </c>
      <c r="E131" s="185">
        <f>'[1]经建'!D131+'[1]社保'!D131+'[1]城建'!D131+'[1]乡镇'!D131+'[1]农财'!D131+'[1]行财'!D131+'[1]文教'!D131</f>
        <v>0</v>
      </c>
      <c r="F131" s="185">
        <f>'[1]经建'!E131+'[1]社保'!E131+'[1]城建'!E131+'[1]乡镇'!E131+'[1]农财'!E131+'[1]行财'!E131+'[1]文教'!E131</f>
        <v>0</v>
      </c>
      <c r="G131" s="185">
        <f>'[1]经建'!F131+'[1]社保'!F131+'[1]城建'!F131+'[1]乡镇'!F131+'[1]农财'!F131+'[1]行财'!F131+'[1]文教'!F131</f>
        <v>0</v>
      </c>
      <c r="H131" s="185">
        <f>'[1]经建'!G131+'[1]社保'!G131+'[1]城建'!G131+'[1]乡镇'!G131+'[1]农财'!G131+'[1]行财'!G131+'[1]文教'!G131</f>
        <v>0</v>
      </c>
      <c r="I131" s="185">
        <f>'[1]经建'!H131+'[1]社保'!H131+'[1]城建'!H131+'[1]乡镇'!H131+'[1]农财'!H131+'[1]行财'!H131+'[1]文教'!H131</f>
        <v>0</v>
      </c>
      <c r="J131" s="194"/>
    </row>
    <row r="132" spans="1:10" s="176" customFormat="1" ht="15" customHeight="1">
      <c r="A132" s="185" t="s">
        <v>132</v>
      </c>
      <c r="B132" s="106">
        <v>0</v>
      </c>
      <c r="C132" s="106">
        <f aca="true" t="shared" si="15" ref="C132:C195">D132+E132+F132+G132+H132+I132</f>
        <v>0</v>
      </c>
      <c r="D132" s="185">
        <f aca="true" t="shared" si="16" ref="D132:I132">SUM(D133:D138)</f>
        <v>0</v>
      </c>
      <c r="E132" s="186">
        <f t="shared" si="16"/>
        <v>0</v>
      </c>
      <c r="F132" s="185">
        <f t="shared" si="16"/>
        <v>0</v>
      </c>
      <c r="G132" s="185">
        <f t="shared" si="16"/>
        <v>0</v>
      </c>
      <c r="H132" s="185">
        <f t="shared" si="16"/>
        <v>0</v>
      </c>
      <c r="I132" s="185">
        <f t="shared" si="16"/>
        <v>0</v>
      </c>
      <c r="J132" s="193"/>
    </row>
    <row r="133" spans="1:10" s="176" customFormat="1" ht="15" customHeight="1">
      <c r="A133" s="185" t="s">
        <v>61</v>
      </c>
      <c r="B133" s="106">
        <v>0</v>
      </c>
      <c r="C133" s="106">
        <f t="shared" si="15"/>
        <v>0</v>
      </c>
      <c r="D133" s="185">
        <f>'[1]经建'!C133+'[1]社保'!C133+'[1]城建'!C133+'[1]乡镇'!C133+'[1]农财'!C133+'[1]行财'!C133+'[1]文教'!C133</f>
        <v>0</v>
      </c>
      <c r="E133" s="185">
        <f>'[1]经建'!D133+'[1]社保'!D133+'[1]城建'!D133+'[1]乡镇'!D133+'[1]农财'!D133+'[1]行财'!D133+'[1]文教'!D133</f>
        <v>0</v>
      </c>
      <c r="F133" s="185">
        <f>'[1]经建'!E133+'[1]社保'!E133+'[1]城建'!E133+'[1]乡镇'!E133+'[1]农财'!E133+'[1]行财'!E133+'[1]文教'!E133</f>
        <v>0</v>
      </c>
      <c r="G133" s="185">
        <f>'[1]经建'!F133+'[1]社保'!F133+'[1]城建'!F133+'[1]乡镇'!F133+'[1]农财'!F133+'[1]行财'!F133+'[1]文教'!F133</f>
        <v>0</v>
      </c>
      <c r="H133" s="185">
        <f>'[1]经建'!G133+'[1]社保'!G133+'[1]城建'!G133+'[1]乡镇'!G133+'[1]农财'!G133+'[1]行财'!G133+'[1]文教'!G133</f>
        <v>0</v>
      </c>
      <c r="I133" s="185">
        <f>'[1]经建'!H133+'[1]社保'!H133+'[1]城建'!H133+'[1]乡镇'!H133+'[1]农财'!H133+'[1]行财'!H133+'[1]文教'!H133</f>
        <v>0</v>
      </c>
      <c r="J133" s="194"/>
    </row>
    <row r="134" spans="1:10" s="176" customFormat="1" ht="15" customHeight="1">
      <c r="A134" s="185" t="s">
        <v>62</v>
      </c>
      <c r="B134" s="106">
        <v>0</v>
      </c>
      <c r="C134" s="106">
        <f t="shared" si="15"/>
        <v>0</v>
      </c>
      <c r="D134" s="185">
        <f>'[1]经建'!C134+'[1]社保'!C134+'[1]城建'!C134+'[1]乡镇'!C134+'[1]农财'!C134+'[1]行财'!C134+'[1]文教'!C134</f>
        <v>0</v>
      </c>
      <c r="E134" s="185">
        <f>'[1]经建'!D134+'[1]社保'!D134+'[1]城建'!D134+'[1]乡镇'!D134+'[1]农财'!D134+'[1]行财'!D134+'[1]文教'!D134</f>
        <v>0</v>
      </c>
      <c r="F134" s="185">
        <f>'[1]经建'!E134+'[1]社保'!E134+'[1]城建'!E134+'[1]乡镇'!E134+'[1]农财'!E134+'[1]行财'!E134+'[1]文教'!E134</f>
        <v>0</v>
      </c>
      <c r="G134" s="185">
        <f>'[1]经建'!F134+'[1]社保'!F134+'[1]城建'!F134+'[1]乡镇'!F134+'[1]农财'!F134+'[1]行财'!F134+'[1]文教'!F134</f>
        <v>0</v>
      </c>
      <c r="H134" s="185">
        <f>'[1]经建'!G134+'[1]社保'!G134+'[1]城建'!G134+'[1]乡镇'!G134+'[1]农财'!G134+'[1]行财'!G134+'[1]文教'!G134</f>
        <v>0</v>
      </c>
      <c r="I134" s="185">
        <f>'[1]经建'!H134+'[1]社保'!H134+'[1]城建'!H134+'[1]乡镇'!H134+'[1]农财'!H134+'[1]行财'!H134+'[1]文教'!H134</f>
        <v>0</v>
      </c>
      <c r="J134" s="194"/>
    </row>
    <row r="135" spans="1:10" s="176" customFormat="1" ht="15" customHeight="1">
      <c r="A135" s="185" t="s">
        <v>63</v>
      </c>
      <c r="B135" s="106">
        <v>0</v>
      </c>
      <c r="C135" s="106">
        <f t="shared" si="15"/>
        <v>0</v>
      </c>
      <c r="D135" s="185">
        <f>'[1]经建'!C135+'[1]社保'!C135+'[1]城建'!C135+'[1]乡镇'!C135+'[1]农财'!C135+'[1]行财'!C135+'[1]文教'!C135</f>
        <v>0</v>
      </c>
      <c r="E135" s="185">
        <f>'[1]经建'!D135+'[1]社保'!D135+'[1]城建'!D135+'[1]乡镇'!D135+'[1]农财'!D135+'[1]行财'!D135+'[1]文教'!D135</f>
        <v>0</v>
      </c>
      <c r="F135" s="185">
        <f>'[1]经建'!E135+'[1]社保'!E135+'[1]城建'!E135+'[1]乡镇'!E135+'[1]农财'!E135+'[1]行财'!E135+'[1]文教'!E135</f>
        <v>0</v>
      </c>
      <c r="G135" s="185">
        <f>'[1]经建'!F135+'[1]社保'!F135+'[1]城建'!F135+'[1]乡镇'!F135+'[1]农财'!F135+'[1]行财'!F135+'[1]文教'!F135</f>
        <v>0</v>
      </c>
      <c r="H135" s="185">
        <f>'[1]经建'!G135+'[1]社保'!G135+'[1]城建'!G135+'[1]乡镇'!G135+'[1]农财'!G135+'[1]行财'!G135+'[1]文教'!G135</f>
        <v>0</v>
      </c>
      <c r="I135" s="185">
        <f>'[1]经建'!H135+'[1]社保'!H135+'[1]城建'!H135+'[1]乡镇'!H135+'[1]农财'!H135+'[1]行财'!H135+'[1]文教'!H135</f>
        <v>0</v>
      </c>
      <c r="J135" s="194"/>
    </row>
    <row r="136" spans="1:10" s="176" customFormat="1" ht="15" customHeight="1">
      <c r="A136" s="185" t="s">
        <v>133</v>
      </c>
      <c r="B136" s="106">
        <v>0</v>
      </c>
      <c r="C136" s="106">
        <f t="shared" si="15"/>
        <v>0</v>
      </c>
      <c r="D136" s="185">
        <f>'[1]经建'!C136+'[1]社保'!C136+'[1]城建'!C136+'[1]乡镇'!C136+'[1]农财'!C136+'[1]行财'!C136+'[1]文教'!C136</f>
        <v>0</v>
      </c>
      <c r="E136" s="185">
        <f>'[1]经建'!D136+'[1]社保'!D136+'[1]城建'!D136+'[1]乡镇'!D136+'[1]农财'!D136+'[1]行财'!D136+'[1]文教'!D136</f>
        <v>0</v>
      </c>
      <c r="F136" s="185">
        <f>'[1]经建'!E136+'[1]社保'!E136+'[1]城建'!E136+'[1]乡镇'!E136+'[1]农财'!E136+'[1]行财'!E136+'[1]文教'!E136</f>
        <v>0</v>
      </c>
      <c r="G136" s="185">
        <f>'[1]经建'!F136+'[1]社保'!F136+'[1]城建'!F136+'[1]乡镇'!F136+'[1]农财'!F136+'[1]行财'!F136+'[1]文教'!F136</f>
        <v>0</v>
      </c>
      <c r="H136" s="185">
        <f>'[1]经建'!G136+'[1]社保'!G136+'[1]城建'!G136+'[1]乡镇'!G136+'[1]农财'!G136+'[1]行财'!G136+'[1]文教'!G136</f>
        <v>0</v>
      </c>
      <c r="I136" s="185">
        <f>'[1]经建'!H136+'[1]社保'!H136+'[1]城建'!H136+'[1]乡镇'!H136+'[1]农财'!H136+'[1]行财'!H136+'[1]文教'!H136</f>
        <v>0</v>
      </c>
      <c r="J136" s="194"/>
    </row>
    <row r="137" spans="1:10" s="176" customFormat="1" ht="15" customHeight="1">
      <c r="A137" s="185" t="s">
        <v>67</v>
      </c>
      <c r="B137" s="106">
        <v>0</v>
      </c>
      <c r="C137" s="106">
        <f t="shared" si="15"/>
        <v>0</v>
      </c>
      <c r="D137" s="185">
        <f>'[1]经建'!C137+'[1]社保'!C137+'[1]城建'!C137+'[1]乡镇'!C137+'[1]农财'!C137+'[1]行财'!C137+'[1]文教'!C137</f>
        <v>0</v>
      </c>
      <c r="E137" s="185">
        <f>'[1]经建'!D137+'[1]社保'!D137+'[1]城建'!D137+'[1]乡镇'!D137+'[1]农财'!D137+'[1]行财'!D137+'[1]文教'!D137</f>
        <v>0</v>
      </c>
      <c r="F137" s="185">
        <f>'[1]经建'!E137+'[1]社保'!E137+'[1]城建'!E137+'[1]乡镇'!E137+'[1]农财'!E137+'[1]行财'!E137+'[1]文教'!E137</f>
        <v>0</v>
      </c>
      <c r="G137" s="185">
        <f>'[1]经建'!F137+'[1]社保'!F137+'[1]城建'!F137+'[1]乡镇'!F137+'[1]农财'!F137+'[1]行财'!F137+'[1]文教'!F137</f>
        <v>0</v>
      </c>
      <c r="H137" s="185">
        <f>'[1]经建'!G137+'[1]社保'!G137+'[1]城建'!G137+'[1]乡镇'!G137+'[1]农财'!G137+'[1]行财'!G137+'[1]文教'!G137</f>
        <v>0</v>
      </c>
      <c r="I137" s="185">
        <f>'[1]经建'!H137+'[1]社保'!H137+'[1]城建'!H137+'[1]乡镇'!H137+'[1]农财'!H137+'[1]行财'!H137+'[1]文教'!H137</f>
        <v>0</v>
      </c>
      <c r="J137" s="194"/>
    </row>
    <row r="138" spans="1:10" s="176" customFormat="1" ht="15" customHeight="1">
      <c r="A138" s="185" t="s">
        <v>134</v>
      </c>
      <c r="B138" s="106">
        <v>0</v>
      </c>
      <c r="C138" s="106">
        <f t="shared" si="15"/>
        <v>0</v>
      </c>
      <c r="D138" s="185">
        <f>'[1]经建'!C138+'[1]社保'!C138+'[1]城建'!C138+'[1]乡镇'!C138+'[1]农财'!C138+'[1]行财'!C138+'[1]文教'!C138</f>
        <v>0</v>
      </c>
      <c r="E138" s="185">
        <f>'[1]经建'!D138+'[1]社保'!D138+'[1]城建'!D138+'[1]乡镇'!D138+'[1]农财'!D138+'[1]行财'!D138+'[1]文教'!D138</f>
        <v>0</v>
      </c>
      <c r="F138" s="185">
        <f>'[1]经建'!E138+'[1]社保'!E138+'[1]城建'!E138+'[1]乡镇'!E138+'[1]农财'!E138+'[1]行财'!E138+'[1]文教'!E138</f>
        <v>0</v>
      </c>
      <c r="G138" s="185">
        <f>'[1]经建'!F138+'[1]社保'!F138+'[1]城建'!F138+'[1]乡镇'!F138+'[1]农财'!F138+'[1]行财'!F138+'[1]文教'!F138</f>
        <v>0</v>
      </c>
      <c r="H138" s="185">
        <f>'[1]经建'!G138+'[1]社保'!G138+'[1]城建'!G138+'[1]乡镇'!G138+'[1]农财'!G138+'[1]行财'!G138+'[1]文教'!G138</f>
        <v>0</v>
      </c>
      <c r="I138" s="185">
        <f>'[1]经建'!H138+'[1]社保'!H138+'[1]城建'!H138+'[1]乡镇'!H138+'[1]农财'!H138+'[1]行财'!H138+'[1]文教'!H138</f>
        <v>0</v>
      </c>
      <c r="J138" s="194"/>
    </row>
    <row r="139" spans="1:10" s="176" customFormat="1" ht="15" customHeight="1">
      <c r="A139" s="185" t="s">
        <v>135</v>
      </c>
      <c r="B139" s="106">
        <v>0</v>
      </c>
      <c r="C139" s="106">
        <f t="shared" si="15"/>
        <v>0</v>
      </c>
      <c r="D139" s="185">
        <f aca="true" t="shared" si="17" ref="D139:I139">SUM(D140:D146)</f>
        <v>0</v>
      </c>
      <c r="E139" s="186">
        <f t="shared" si="17"/>
        <v>0</v>
      </c>
      <c r="F139" s="185">
        <f t="shared" si="17"/>
        <v>0</v>
      </c>
      <c r="G139" s="185">
        <f t="shared" si="17"/>
        <v>0</v>
      </c>
      <c r="H139" s="185">
        <f t="shared" si="17"/>
        <v>0</v>
      </c>
      <c r="I139" s="185">
        <f t="shared" si="17"/>
        <v>0</v>
      </c>
      <c r="J139" s="193"/>
    </row>
    <row r="140" spans="1:10" s="176" customFormat="1" ht="15" customHeight="1">
      <c r="A140" s="185" t="s">
        <v>61</v>
      </c>
      <c r="B140" s="106">
        <v>0</v>
      </c>
      <c r="C140" s="106">
        <f t="shared" si="15"/>
        <v>0</v>
      </c>
      <c r="D140" s="185">
        <f>'[1]经建'!C140+'[1]社保'!C140+'[1]城建'!C140+'[1]乡镇'!C140+'[1]农财'!C140+'[1]行财'!C140+'[1]文教'!C140</f>
        <v>0</v>
      </c>
      <c r="E140" s="185">
        <f>'[1]经建'!D140+'[1]社保'!D140+'[1]城建'!D140+'[1]乡镇'!D140+'[1]农财'!D140+'[1]行财'!D140+'[1]文教'!D140</f>
        <v>0</v>
      </c>
      <c r="F140" s="185">
        <f>'[1]经建'!E140+'[1]社保'!E140+'[1]城建'!E140+'[1]乡镇'!E140+'[1]农财'!E140+'[1]行财'!E140+'[1]文教'!E140</f>
        <v>0</v>
      </c>
      <c r="G140" s="185">
        <f>'[1]经建'!F140+'[1]社保'!F140+'[1]城建'!F140+'[1]乡镇'!F140+'[1]农财'!F140+'[1]行财'!F140+'[1]文教'!F140</f>
        <v>0</v>
      </c>
      <c r="H140" s="185">
        <f>'[1]经建'!G140+'[1]社保'!G140+'[1]城建'!G140+'[1]乡镇'!G140+'[1]农财'!G140+'[1]行财'!G140+'[1]文教'!G140</f>
        <v>0</v>
      </c>
      <c r="I140" s="185">
        <f>'[1]经建'!H140+'[1]社保'!H140+'[1]城建'!H140+'[1]乡镇'!H140+'[1]农财'!H140+'[1]行财'!H140+'[1]文教'!H140</f>
        <v>0</v>
      </c>
      <c r="J140" s="194"/>
    </row>
    <row r="141" spans="1:10" s="176" customFormat="1" ht="15" customHeight="1">
      <c r="A141" s="185" t="s">
        <v>62</v>
      </c>
      <c r="B141" s="106">
        <v>0</v>
      </c>
      <c r="C141" s="106">
        <f t="shared" si="15"/>
        <v>0</v>
      </c>
      <c r="D141" s="185">
        <f>'[1]经建'!C141+'[1]社保'!C141+'[1]城建'!C141+'[1]乡镇'!C141+'[1]农财'!C141+'[1]行财'!C141+'[1]文教'!C141</f>
        <v>0</v>
      </c>
      <c r="E141" s="185">
        <f>'[1]经建'!D141+'[1]社保'!D141+'[1]城建'!D141+'[1]乡镇'!D141+'[1]农财'!D141+'[1]行财'!D141+'[1]文教'!D141</f>
        <v>0</v>
      </c>
      <c r="F141" s="185">
        <f>'[1]经建'!E141+'[1]社保'!E141+'[1]城建'!E141+'[1]乡镇'!E141+'[1]农财'!E141+'[1]行财'!E141+'[1]文教'!E141</f>
        <v>0</v>
      </c>
      <c r="G141" s="185">
        <f>'[1]经建'!F141+'[1]社保'!F141+'[1]城建'!F141+'[1]乡镇'!F141+'[1]农财'!F141+'[1]行财'!F141+'[1]文教'!F141</f>
        <v>0</v>
      </c>
      <c r="H141" s="185">
        <f>'[1]经建'!G141+'[1]社保'!G141+'[1]城建'!G141+'[1]乡镇'!G141+'[1]农财'!G141+'[1]行财'!G141+'[1]文教'!G141</f>
        <v>0</v>
      </c>
      <c r="I141" s="185">
        <f>'[1]经建'!H141+'[1]社保'!H141+'[1]城建'!H141+'[1]乡镇'!H141+'[1]农财'!H141+'[1]行财'!H141+'[1]文教'!H141</f>
        <v>0</v>
      </c>
      <c r="J141" s="194"/>
    </row>
    <row r="142" spans="1:10" s="176" customFormat="1" ht="15" customHeight="1">
      <c r="A142" s="185" t="s">
        <v>63</v>
      </c>
      <c r="B142" s="106">
        <v>0</v>
      </c>
      <c r="C142" s="106">
        <f t="shared" si="15"/>
        <v>0</v>
      </c>
      <c r="D142" s="185">
        <f>'[1]经建'!C142+'[1]社保'!C142+'[1]城建'!C142+'[1]乡镇'!C142+'[1]农财'!C142+'[1]行财'!C142+'[1]文教'!C142</f>
        <v>0</v>
      </c>
      <c r="E142" s="185">
        <f>'[1]经建'!D142+'[1]社保'!D142+'[1]城建'!D142+'[1]乡镇'!D142+'[1]农财'!D142+'[1]行财'!D142+'[1]文教'!D142</f>
        <v>0</v>
      </c>
      <c r="F142" s="185">
        <f>'[1]经建'!E142+'[1]社保'!E142+'[1]城建'!E142+'[1]乡镇'!E142+'[1]农财'!E142+'[1]行财'!E142+'[1]文教'!E142</f>
        <v>0</v>
      </c>
      <c r="G142" s="185">
        <f>'[1]经建'!F142+'[1]社保'!F142+'[1]城建'!F142+'[1]乡镇'!F142+'[1]农财'!F142+'[1]行财'!F142+'[1]文教'!F142</f>
        <v>0</v>
      </c>
      <c r="H142" s="185">
        <f>'[1]经建'!G142+'[1]社保'!G142+'[1]城建'!G142+'[1]乡镇'!G142+'[1]农财'!G142+'[1]行财'!G142+'[1]文教'!G142</f>
        <v>0</v>
      </c>
      <c r="I142" s="185">
        <f>'[1]经建'!H142+'[1]社保'!H142+'[1]城建'!H142+'[1]乡镇'!H142+'[1]农财'!H142+'[1]行财'!H142+'[1]文教'!H142</f>
        <v>0</v>
      </c>
      <c r="J142" s="194"/>
    </row>
    <row r="143" spans="1:10" s="176" customFormat="1" ht="15" customHeight="1">
      <c r="A143" s="185" t="s">
        <v>136</v>
      </c>
      <c r="B143" s="106">
        <v>0</v>
      </c>
      <c r="C143" s="106">
        <f t="shared" si="15"/>
        <v>0</v>
      </c>
      <c r="D143" s="185">
        <f>'[1]经建'!C143+'[1]社保'!C143+'[1]城建'!C143+'[1]乡镇'!C143+'[1]农财'!C143+'[1]行财'!C143+'[1]文教'!C143</f>
        <v>0</v>
      </c>
      <c r="E143" s="185">
        <f>'[1]经建'!D143+'[1]社保'!D143+'[1]城建'!D143+'[1]乡镇'!D143+'[1]农财'!D143+'[1]行财'!D143+'[1]文教'!D143</f>
        <v>0</v>
      </c>
      <c r="F143" s="185">
        <f>'[1]经建'!E143+'[1]社保'!E143+'[1]城建'!E143+'[1]乡镇'!E143+'[1]农财'!E143+'[1]行财'!E143+'[1]文教'!E143</f>
        <v>0</v>
      </c>
      <c r="G143" s="185">
        <f>'[1]经建'!F143+'[1]社保'!F143+'[1]城建'!F143+'[1]乡镇'!F143+'[1]农财'!F143+'[1]行财'!F143+'[1]文教'!F143</f>
        <v>0</v>
      </c>
      <c r="H143" s="185">
        <f>'[1]经建'!G143+'[1]社保'!G143+'[1]城建'!G143+'[1]乡镇'!G143+'[1]农财'!G143+'[1]行财'!G143+'[1]文教'!G143</f>
        <v>0</v>
      </c>
      <c r="I143" s="185">
        <f>'[1]经建'!H143+'[1]社保'!H143+'[1]城建'!H143+'[1]乡镇'!H143+'[1]农财'!H143+'[1]行财'!H143+'[1]文教'!H143</f>
        <v>0</v>
      </c>
      <c r="J143" s="194"/>
    </row>
    <row r="144" spans="1:10" s="176" customFormat="1" ht="15" customHeight="1">
      <c r="A144" s="185" t="s">
        <v>137</v>
      </c>
      <c r="B144" s="106">
        <v>0</v>
      </c>
      <c r="C144" s="106">
        <f t="shared" si="15"/>
        <v>0</v>
      </c>
      <c r="D144" s="185">
        <f>'[1]经建'!C144+'[1]社保'!C144+'[1]城建'!C144+'[1]乡镇'!C144+'[1]农财'!C144+'[1]行财'!C144+'[1]文教'!C144</f>
        <v>0</v>
      </c>
      <c r="E144" s="185">
        <f>'[1]经建'!D144+'[1]社保'!D144+'[1]城建'!D144+'[1]乡镇'!D144+'[1]农财'!D144+'[1]行财'!D144+'[1]文教'!D144</f>
        <v>0</v>
      </c>
      <c r="F144" s="185">
        <f>'[1]经建'!E144+'[1]社保'!E144+'[1]城建'!E144+'[1]乡镇'!E144+'[1]农财'!E144+'[1]行财'!E144+'[1]文教'!E144</f>
        <v>0</v>
      </c>
      <c r="G144" s="185">
        <f>'[1]经建'!F144+'[1]社保'!F144+'[1]城建'!F144+'[1]乡镇'!F144+'[1]农财'!F144+'[1]行财'!F144+'[1]文教'!F144</f>
        <v>0</v>
      </c>
      <c r="H144" s="185">
        <f>'[1]经建'!G144+'[1]社保'!G144+'[1]城建'!G144+'[1]乡镇'!G144+'[1]农财'!G144+'[1]行财'!G144+'[1]文教'!G144</f>
        <v>0</v>
      </c>
      <c r="I144" s="185">
        <f>'[1]经建'!H144+'[1]社保'!H144+'[1]城建'!H144+'[1]乡镇'!H144+'[1]农财'!H144+'[1]行财'!H144+'[1]文教'!H144</f>
        <v>0</v>
      </c>
      <c r="J144" s="194"/>
    </row>
    <row r="145" spans="1:10" s="176" customFormat="1" ht="15" customHeight="1">
      <c r="A145" s="185" t="s">
        <v>67</v>
      </c>
      <c r="B145" s="106">
        <v>0</v>
      </c>
      <c r="C145" s="106">
        <f t="shared" si="15"/>
        <v>0</v>
      </c>
      <c r="D145" s="185">
        <f>'[1]经建'!C145+'[1]社保'!C145+'[1]城建'!C145+'[1]乡镇'!C145+'[1]农财'!C145+'[1]行财'!C145+'[1]文教'!C145</f>
        <v>0</v>
      </c>
      <c r="E145" s="185">
        <f>'[1]经建'!D145+'[1]社保'!D145+'[1]城建'!D145+'[1]乡镇'!D145+'[1]农财'!D145+'[1]行财'!D145+'[1]文教'!D145</f>
        <v>0</v>
      </c>
      <c r="F145" s="185">
        <f>'[1]经建'!E145+'[1]社保'!E145+'[1]城建'!E145+'[1]乡镇'!E145+'[1]农财'!E145+'[1]行财'!E145+'[1]文教'!E145</f>
        <v>0</v>
      </c>
      <c r="G145" s="185">
        <f>'[1]经建'!F145+'[1]社保'!F145+'[1]城建'!F145+'[1]乡镇'!F145+'[1]农财'!F145+'[1]行财'!F145+'[1]文教'!F145</f>
        <v>0</v>
      </c>
      <c r="H145" s="185">
        <f>'[1]经建'!G145+'[1]社保'!G145+'[1]城建'!G145+'[1]乡镇'!G145+'[1]农财'!G145+'[1]行财'!G145+'[1]文教'!G145</f>
        <v>0</v>
      </c>
      <c r="I145" s="185">
        <f>'[1]经建'!H145+'[1]社保'!H145+'[1]城建'!H145+'[1]乡镇'!H145+'[1]农财'!H145+'[1]行财'!H145+'[1]文教'!H145</f>
        <v>0</v>
      </c>
      <c r="J145" s="194"/>
    </row>
    <row r="146" spans="1:10" s="176" customFormat="1" ht="15" customHeight="1">
      <c r="A146" s="185" t="s">
        <v>138</v>
      </c>
      <c r="B146" s="106">
        <v>0</v>
      </c>
      <c r="C146" s="106">
        <f t="shared" si="15"/>
        <v>0</v>
      </c>
      <c r="D146" s="185">
        <f>'[1]经建'!C146+'[1]社保'!C146+'[1]城建'!C146+'[1]乡镇'!C146+'[1]农财'!C146+'[1]行财'!C146+'[1]文教'!C146</f>
        <v>0</v>
      </c>
      <c r="E146" s="185">
        <f>'[1]经建'!D146+'[1]社保'!D146+'[1]城建'!D146+'[1]乡镇'!D146+'[1]农财'!D146+'[1]行财'!D146+'[1]文教'!D146</f>
        <v>0</v>
      </c>
      <c r="F146" s="185">
        <f>'[1]经建'!E146+'[1]社保'!E146+'[1]城建'!E146+'[1]乡镇'!E146+'[1]农财'!E146+'[1]行财'!E146+'[1]文教'!E146</f>
        <v>0</v>
      </c>
      <c r="G146" s="185">
        <f>'[1]经建'!F146+'[1]社保'!F146+'[1]城建'!F146+'[1]乡镇'!F146+'[1]农财'!F146+'[1]行财'!F146+'[1]文教'!F146</f>
        <v>0</v>
      </c>
      <c r="H146" s="185">
        <f>'[1]经建'!G146+'[1]社保'!G146+'[1]城建'!G146+'[1]乡镇'!G146+'[1]农财'!G146+'[1]行财'!G146+'[1]文教'!G146</f>
        <v>0</v>
      </c>
      <c r="I146" s="185">
        <f>'[1]经建'!H146+'[1]社保'!H146+'[1]城建'!H146+'[1]乡镇'!H146+'[1]农财'!H146+'[1]行财'!H146+'[1]文教'!H146</f>
        <v>0</v>
      </c>
      <c r="J146" s="194"/>
    </row>
    <row r="147" spans="1:10" s="176" customFormat="1" ht="15" customHeight="1">
      <c r="A147" s="185" t="s">
        <v>139</v>
      </c>
      <c r="B147" s="106">
        <v>138</v>
      </c>
      <c r="C147" s="106">
        <f t="shared" si="15"/>
        <v>175</v>
      </c>
      <c r="D147" s="185">
        <f aca="true" t="shared" si="18" ref="D147:I147">SUM(D148:D152)</f>
        <v>175</v>
      </c>
      <c r="E147" s="186">
        <f t="shared" si="18"/>
        <v>0</v>
      </c>
      <c r="F147" s="185">
        <f t="shared" si="18"/>
        <v>0</v>
      </c>
      <c r="G147" s="185">
        <f t="shared" si="18"/>
        <v>0</v>
      </c>
      <c r="H147" s="185">
        <f t="shared" si="18"/>
        <v>0</v>
      </c>
      <c r="I147" s="185">
        <f t="shared" si="18"/>
        <v>0</v>
      </c>
      <c r="J147" s="193"/>
    </row>
    <row r="148" spans="1:10" s="176" customFormat="1" ht="15" customHeight="1">
      <c r="A148" s="185" t="s">
        <v>61</v>
      </c>
      <c r="B148" s="106">
        <v>112</v>
      </c>
      <c r="C148" s="106">
        <f t="shared" si="15"/>
        <v>103</v>
      </c>
      <c r="D148" s="185">
        <f>'[1]经建'!C148+'[1]社保'!C148+'[1]城建'!C148+'[1]乡镇'!C148+'[1]农财'!C148+'[1]行财'!C148+'[1]文教'!C148</f>
        <v>103</v>
      </c>
      <c r="E148" s="185">
        <f>'[1]经建'!D148+'[1]社保'!D148+'[1]城建'!D148+'[1]乡镇'!D148+'[1]农财'!D148+'[1]行财'!D148+'[1]文教'!D148</f>
        <v>0</v>
      </c>
      <c r="F148" s="185">
        <f>'[1]经建'!E148+'[1]社保'!E148+'[1]城建'!E148+'[1]乡镇'!E148+'[1]农财'!E148+'[1]行财'!E148+'[1]文教'!E148</f>
        <v>0</v>
      </c>
      <c r="G148" s="185">
        <f>'[1]经建'!F148+'[1]社保'!F148+'[1]城建'!F148+'[1]乡镇'!F148+'[1]农财'!F148+'[1]行财'!F148+'[1]文教'!F148</f>
        <v>0</v>
      </c>
      <c r="H148" s="185">
        <f>'[1]经建'!G148+'[1]社保'!G148+'[1]城建'!G148+'[1]乡镇'!G148+'[1]农财'!G148+'[1]行财'!G148+'[1]文教'!G148</f>
        <v>0</v>
      </c>
      <c r="I148" s="185">
        <f>'[1]经建'!H148+'[1]社保'!H148+'[1]城建'!H148+'[1]乡镇'!H148+'[1]农财'!H148+'[1]行财'!H148+'[1]文教'!H148</f>
        <v>0</v>
      </c>
      <c r="J148" s="194"/>
    </row>
    <row r="149" spans="1:10" s="176" customFormat="1" ht="15" customHeight="1">
      <c r="A149" s="185" t="s">
        <v>62</v>
      </c>
      <c r="B149" s="106">
        <v>0</v>
      </c>
      <c r="C149" s="106">
        <f t="shared" si="15"/>
        <v>0</v>
      </c>
      <c r="D149" s="185">
        <f>'[1]经建'!C149+'[1]社保'!C149+'[1]城建'!C149+'[1]乡镇'!C149+'[1]农财'!C149+'[1]行财'!C149+'[1]文教'!C149</f>
        <v>0</v>
      </c>
      <c r="E149" s="185">
        <f>'[1]经建'!D149+'[1]社保'!D149+'[1]城建'!D149+'[1]乡镇'!D149+'[1]农财'!D149+'[1]行财'!D149+'[1]文教'!D149</f>
        <v>0</v>
      </c>
      <c r="F149" s="185">
        <f>'[1]经建'!E149+'[1]社保'!E149+'[1]城建'!E149+'[1]乡镇'!E149+'[1]农财'!E149+'[1]行财'!E149+'[1]文教'!E149</f>
        <v>0</v>
      </c>
      <c r="G149" s="185">
        <f>'[1]经建'!F149+'[1]社保'!F149+'[1]城建'!F149+'[1]乡镇'!F149+'[1]农财'!F149+'[1]行财'!F149+'[1]文教'!F149</f>
        <v>0</v>
      </c>
      <c r="H149" s="185">
        <f>'[1]经建'!G149+'[1]社保'!G149+'[1]城建'!G149+'[1]乡镇'!G149+'[1]农财'!G149+'[1]行财'!G149+'[1]文教'!G149</f>
        <v>0</v>
      </c>
      <c r="I149" s="185">
        <f>'[1]经建'!H149+'[1]社保'!H149+'[1]城建'!H149+'[1]乡镇'!H149+'[1]农财'!H149+'[1]行财'!H149+'[1]文教'!H149</f>
        <v>0</v>
      </c>
      <c r="J149" s="194"/>
    </row>
    <row r="150" spans="1:10" s="176" customFormat="1" ht="15" customHeight="1">
      <c r="A150" s="185" t="s">
        <v>63</v>
      </c>
      <c r="B150" s="106">
        <v>0</v>
      </c>
      <c r="C150" s="106">
        <f t="shared" si="15"/>
        <v>0</v>
      </c>
      <c r="D150" s="185">
        <f>'[1]经建'!C150+'[1]社保'!C150+'[1]城建'!C150+'[1]乡镇'!C150+'[1]农财'!C150+'[1]行财'!C150+'[1]文教'!C150</f>
        <v>0</v>
      </c>
      <c r="E150" s="185">
        <f>'[1]经建'!D150+'[1]社保'!D150+'[1]城建'!D150+'[1]乡镇'!D150+'[1]农财'!D150+'[1]行财'!D150+'[1]文教'!D150</f>
        <v>0</v>
      </c>
      <c r="F150" s="185">
        <f>'[1]经建'!E150+'[1]社保'!E150+'[1]城建'!E150+'[1]乡镇'!E150+'[1]农财'!E150+'[1]行财'!E150+'[1]文教'!E150</f>
        <v>0</v>
      </c>
      <c r="G150" s="185">
        <f>'[1]经建'!F150+'[1]社保'!F150+'[1]城建'!F150+'[1]乡镇'!F150+'[1]农财'!F150+'[1]行财'!F150+'[1]文教'!F150</f>
        <v>0</v>
      </c>
      <c r="H150" s="185">
        <f>'[1]经建'!G150+'[1]社保'!G150+'[1]城建'!G150+'[1]乡镇'!G150+'[1]农财'!G150+'[1]行财'!G150+'[1]文教'!G150</f>
        <v>0</v>
      </c>
      <c r="I150" s="185">
        <f>'[1]经建'!H150+'[1]社保'!H150+'[1]城建'!H150+'[1]乡镇'!H150+'[1]农财'!H150+'[1]行财'!H150+'[1]文教'!H150</f>
        <v>0</v>
      </c>
      <c r="J150" s="194"/>
    </row>
    <row r="151" spans="1:10" s="176" customFormat="1" ht="15" customHeight="1">
      <c r="A151" s="185" t="s">
        <v>140</v>
      </c>
      <c r="B151" s="106">
        <v>26</v>
      </c>
      <c r="C151" s="106">
        <f t="shared" si="15"/>
        <v>72</v>
      </c>
      <c r="D151" s="185">
        <f>'[1]经建'!C151+'[1]社保'!C151+'[1]城建'!C151+'[1]乡镇'!C151+'[1]农财'!C151+'[1]行财'!C151+'[1]文教'!C151</f>
        <v>72</v>
      </c>
      <c r="E151" s="185">
        <f>'[1]经建'!D151+'[1]社保'!D151+'[1]城建'!D151+'[1]乡镇'!D151+'[1]农财'!D151+'[1]行财'!D151+'[1]文教'!D151</f>
        <v>0</v>
      </c>
      <c r="F151" s="185">
        <f>'[1]经建'!E151+'[1]社保'!E151+'[1]城建'!E151+'[1]乡镇'!E151+'[1]农财'!E151+'[1]行财'!E151+'[1]文教'!E151</f>
        <v>0</v>
      </c>
      <c r="G151" s="185">
        <f>'[1]经建'!F151+'[1]社保'!F151+'[1]城建'!F151+'[1]乡镇'!F151+'[1]农财'!F151+'[1]行财'!F151+'[1]文教'!F151</f>
        <v>0</v>
      </c>
      <c r="H151" s="185">
        <f>'[1]经建'!G151+'[1]社保'!G151+'[1]城建'!G151+'[1]乡镇'!G151+'[1]农财'!G151+'[1]行财'!G151+'[1]文教'!G151</f>
        <v>0</v>
      </c>
      <c r="I151" s="185">
        <f>'[1]经建'!H151+'[1]社保'!H151+'[1]城建'!H151+'[1]乡镇'!H151+'[1]农财'!H151+'[1]行财'!H151+'[1]文教'!H151</f>
        <v>0</v>
      </c>
      <c r="J151" s="194"/>
    </row>
    <row r="152" spans="1:10" s="176" customFormat="1" ht="15" customHeight="1">
      <c r="A152" s="185" t="s">
        <v>141</v>
      </c>
      <c r="B152" s="106">
        <v>0</v>
      </c>
      <c r="C152" s="106">
        <f t="shared" si="15"/>
        <v>0</v>
      </c>
      <c r="D152" s="185">
        <f>'[1]经建'!C152+'[1]社保'!C152+'[1]城建'!C152+'[1]乡镇'!C152+'[1]农财'!C152+'[1]行财'!C152+'[1]文教'!C152</f>
        <v>0</v>
      </c>
      <c r="E152" s="185">
        <f>'[1]经建'!D152+'[1]社保'!D152+'[1]城建'!D152+'[1]乡镇'!D152+'[1]农财'!D152+'[1]行财'!D152+'[1]文教'!D152</f>
        <v>0</v>
      </c>
      <c r="F152" s="185">
        <f>'[1]经建'!E152+'[1]社保'!E152+'[1]城建'!E152+'[1]乡镇'!E152+'[1]农财'!E152+'[1]行财'!E152+'[1]文教'!E152</f>
        <v>0</v>
      </c>
      <c r="G152" s="185">
        <f>'[1]经建'!F152+'[1]社保'!F152+'[1]城建'!F152+'[1]乡镇'!F152+'[1]农财'!F152+'[1]行财'!F152+'[1]文教'!F152</f>
        <v>0</v>
      </c>
      <c r="H152" s="185">
        <f>'[1]经建'!G152+'[1]社保'!G152+'[1]城建'!G152+'[1]乡镇'!G152+'[1]农财'!G152+'[1]行财'!G152+'[1]文教'!G152</f>
        <v>0</v>
      </c>
      <c r="I152" s="185">
        <f>'[1]经建'!H152+'[1]社保'!H152+'[1]城建'!H152+'[1]乡镇'!H152+'[1]农财'!H152+'[1]行财'!H152+'[1]文教'!H152</f>
        <v>0</v>
      </c>
      <c r="J152" s="194"/>
    </row>
    <row r="153" spans="1:10" s="176" customFormat="1" ht="15" customHeight="1">
      <c r="A153" s="185" t="s">
        <v>142</v>
      </c>
      <c r="B153" s="106">
        <v>110</v>
      </c>
      <c r="C153" s="106">
        <f t="shared" si="15"/>
        <v>117</v>
      </c>
      <c r="D153" s="185">
        <f aca="true" t="shared" si="19" ref="D153:I153">SUM(D154:D159)</f>
        <v>117</v>
      </c>
      <c r="E153" s="186">
        <f t="shared" si="19"/>
        <v>0</v>
      </c>
      <c r="F153" s="185">
        <f t="shared" si="19"/>
        <v>0</v>
      </c>
      <c r="G153" s="185">
        <f t="shared" si="19"/>
        <v>0</v>
      </c>
      <c r="H153" s="185">
        <f t="shared" si="19"/>
        <v>0</v>
      </c>
      <c r="I153" s="185">
        <f t="shared" si="19"/>
        <v>0</v>
      </c>
      <c r="J153" s="193"/>
    </row>
    <row r="154" spans="1:10" s="176" customFormat="1" ht="15" customHeight="1">
      <c r="A154" s="185" t="s">
        <v>61</v>
      </c>
      <c r="B154" s="106">
        <v>74</v>
      </c>
      <c r="C154" s="106">
        <f t="shared" si="15"/>
        <v>77</v>
      </c>
      <c r="D154" s="185">
        <f>'[1]经建'!C154+'[1]社保'!C154+'[1]城建'!C154+'[1]乡镇'!C154+'[1]农财'!C154+'[1]行财'!C154+'[1]文教'!C154</f>
        <v>77</v>
      </c>
      <c r="E154" s="185">
        <f>'[1]经建'!D154+'[1]社保'!D154+'[1]城建'!D154+'[1]乡镇'!D154+'[1]农财'!D154+'[1]行财'!D154+'[1]文教'!D154</f>
        <v>0</v>
      </c>
      <c r="F154" s="185">
        <f>'[1]经建'!E154+'[1]社保'!E154+'[1]城建'!E154+'[1]乡镇'!E154+'[1]农财'!E154+'[1]行财'!E154+'[1]文教'!E154</f>
        <v>0</v>
      </c>
      <c r="G154" s="185">
        <f>'[1]经建'!F154+'[1]社保'!F154+'[1]城建'!F154+'[1]乡镇'!F154+'[1]农财'!F154+'[1]行财'!F154+'[1]文教'!F154</f>
        <v>0</v>
      </c>
      <c r="H154" s="185">
        <f>'[1]经建'!G154+'[1]社保'!G154+'[1]城建'!G154+'[1]乡镇'!G154+'[1]农财'!G154+'[1]行财'!G154+'[1]文教'!G154</f>
        <v>0</v>
      </c>
      <c r="I154" s="185">
        <f>'[1]经建'!H154+'[1]社保'!H154+'[1]城建'!H154+'[1]乡镇'!H154+'[1]农财'!H154+'[1]行财'!H154+'[1]文教'!H154</f>
        <v>0</v>
      </c>
      <c r="J154" s="194"/>
    </row>
    <row r="155" spans="1:10" s="176" customFormat="1" ht="15" customHeight="1">
      <c r="A155" s="185" t="s">
        <v>62</v>
      </c>
      <c r="B155" s="106">
        <v>20</v>
      </c>
      <c r="C155" s="106">
        <f t="shared" si="15"/>
        <v>23</v>
      </c>
      <c r="D155" s="185">
        <f>'[1]经建'!C155+'[1]社保'!C155+'[1]城建'!C155+'[1]乡镇'!C155+'[1]农财'!C155+'[1]行财'!C155+'[1]文教'!C155</f>
        <v>23</v>
      </c>
      <c r="E155" s="185">
        <f>'[1]经建'!D155+'[1]社保'!D155+'[1]城建'!D155+'[1]乡镇'!D155+'[1]农财'!D155+'[1]行财'!D155+'[1]文教'!D155</f>
        <v>0</v>
      </c>
      <c r="F155" s="185">
        <f>'[1]经建'!E155+'[1]社保'!E155+'[1]城建'!E155+'[1]乡镇'!E155+'[1]农财'!E155+'[1]行财'!E155+'[1]文教'!E155</f>
        <v>0</v>
      </c>
      <c r="G155" s="185">
        <f>'[1]经建'!F155+'[1]社保'!F155+'[1]城建'!F155+'[1]乡镇'!F155+'[1]农财'!F155+'[1]行财'!F155+'[1]文教'!F155</f>
        <v>0</v>
      </c>
      <c r="H155" s="185">
        <f>'[1]经建'!G155+'[1]社保'!G155+'[1]城建'!G155+'[1]乡镇'!G155+'[1]农财'!G155+'[1]行财'!G155+'[1]文教'!G155</f>
        <v>0</v>
      </c>
      <c r="I155" s="185">
        <f>'[1]经建'!H155+'[1]社保'!H155+'[1]城建'!H155+'[1]乡镇'!H155+'[1]农财'!H155+'[1]行财'!H155+'[1]文教'!H155</f>
        <v>0</v>
      </c>
      <c r="J155" s="194"/>
    </row>
    <row r="156" spans="1:10" s="176" customFormat="1" ht="15" customHeight="1">
      <c r="A156" s="185" t="s">
        <v>63</v>
      </c>
      <c r="B156" s="106">
        <v>0</v>
      </c>
      <c r="C156" s="106">
        <f t="shared" si="15"/>
        <v>0</v>
      </c>
      <c r="D156" s="185">
        <f>'[1]经建'!C156+'[1]社保'!C156+'[1]城建'!C156+'[1]乡镇'!C156+'[1]农财'!C156+'[1]行财'!C156+'[1]文教'!C156</f>
        <v>0</v>
      </c>
      <c r="E156" s="185">
        <f>'[1]经建'!D156+'[1]社保'!D156+'[1]城建'!D156+'[1]乡镇'!D156+'[1]农财'!D156+'[1]行财'!D156+'[1]文教'!D156</f>
        <v>0</v>
      </c>
      <c r="F156" s="185">
        <f>'[1]经建'!E156+'[1]社保'!E156+'[1]城建'!E156+'[1]乡镇'!E156+'[1]农财'!E156+'[1]行财'!E156+'[1]文教'!E156</f>
        <v>0</v>
      </c>
      <c r="G156" s="185">
        <f>'[1]经建'!F156+'[1]社保'!F156+'[1]城建'!F156+'[1]乡镇'!F156+'[1]农财'!F156+'[1]行财'!F156+'[1]文教'!F156</f>
        <v>0</v>
      </c>
      <c r="H156" s="185">
        <f>'[1]经建'!G156+'[1]社保'!G156+'[1]城建'!G156+'[1]乡镇'!G156+'[1]农财'!G156+'[1]行财'!G156+'[1]文教'!G156</f>
        <v>0</v>
      </c>
      <c r="I156" s="185">
        <f>'[1]经建'!H156+'[1]社保'!H156+'[1]城建'!H156+'[1]乡镇'!H156+'[1]农财'!H156+'[1]行财'!H156+'[1]文教'!H156</f>
        <v>0</v>
      </c>
      <c r="J156" s="194"/>
    </row>
    <row r="157" spans="1:10" s="176" customFormat="1" ht="15" customHeight="1">
      <c r="A157" s="185" t="s">
        <v>66</v>
      </c>
      <c r="B157" s="106">
        <v>0</v>
      </c>
      <c r="C157" s="106">
        <f t="shared" si="15"/>
        <v>0</v>
      </c>
      <c r="D157" s="185">
        <f>'[1]经建'!C157+'[1]社保'!C157+'[1]城建'!C157+'[1]乡镇'!C157+'[1]农财'!C157+'[1]行财'!C157+'[1]文教'!C157</f>
        <v>0</v>
      </c>
      <c r="E157" s="185">
        <f>'[1]经建'!D157+'[1]社保'!D157+'[1]城建'!D157+'[1]乡镇'!D157+'[1]农财'!D157+'[1]行财'!D157+'[1]文教'!D157</f>
        <v>0</v>
      </c>
      <c r="F157" s="185">
        <f>'[1]经建'!E157+'[1]社保'!E157+'[1]城建'!E157+'[1]乡镇'!E157+'[1]农财'!E157+'[1]行财'!E157+'[1]文教'!E157</f>
        <v>0</v>
      </c>
      <c r="G157" s="185">
        <f>'[1]经建'!F157+'[1]社保'!F157+'[1]城建'!F157+'[1]乡镇'!F157+'[1]农财'!F157+'[1]行财'!F157+'[1]文教'!F157</f>
        <v>0</v>
      </c>
      <c r="H157" s="185">
        <f>'[1]经建'!G157+'[1]社保'!G157+'[1]城建'!G157+'[1]乡镇'!G157+'[1]农财'!G157+'[1]行财'!G157+'[1]文教'!G157</f>
        <v>0</v>
      </c>
      <c r="I157" s="185">
        <f>'[1]经建'!H157+'[1]社保'!H157+'[1]城建'!H157+'[1]乡镇'!H157+'[1]农财'!H157+'[1]行财'!H157+'[1]文教'!H157</f>
        <v>0</v>
      </c>
      <c r="J157" s="194"/>
    </row>
    <row r="158" spans="1:10" s="176" customFormat="1" ht="15" customHeight="1">
      <c r="A158" s="185" t="s">
        <v>67</v>
      </c>
      <c r="B158" s="106">
        <v>16</v>
      </c>
      <c r="C158" s="106">
        <f t="shared" si="15"/>
        <v>17</v>
      </c>
      <c r="D158" s="185">
        <f>'[1]经建'!C158+'[1]社保'!C158+'[1]城建'!C158+'[1]乡镇'!C158+'[1]农财'!C158+'[1]行财'!C158+'[1]文教'!C158</f>
        <v>17</v>
      </c>
      <c r="E158" s="185">
        <f>'[1]经建'!D158+'[1]社保'!D158+'[1]城建'!D158+'[1]乡镇'!D158+'[1]农财'!D158+'[1]行财'!D158+'[1]文教'!D158</f>
        <v>0</v>
      </c>
      <c r="F158" s="185">
        <f>'[1]经建'!E158+'[1]社保'!E158+'[1]城建'!E158+'[1]乡镇'!E158+'[1]农财'!E158+'[1]行财'!E158+'[1]文教'!E158</f>
        <v>0</v>
      </c>
      <c r="G158" s="185">
        <f>'[1]经建'!F158+'[1]社保'!F158+'[1]城建'!F158+'[1]乡镇'!F158+'[1]农财'!F158+'[1]行财'!F158+'[1]文教'!F158</f>
        <v>0</v>
      </c>
      <c r="H158" s="185">
        <f>'[1]经建'!G158+'[1]社保'!G158+'[1]城建'!G158+'[1]乡镇'!G158+'[1]农财'!G158+'[1]行财'!G158+'[1]文教'!G158</f>
        <v>0</v>
      </c>
      <c r="I158" s="185">
        <f>'[1]经建'!H158+'[1]社保'!H158+'[1]城建'!H158+'[1]乡镇'!H158+'[1]农财'!H158+'[1]行财'!H158+'[1]文教'!H158</f>
        <v>0</v>
      </c>
      <c r="J158" s="194"/>
    </row>
    <row r="159" spans="1:10" s="176" customFormat="1" ht="15" customHeight="1">
      <c r="A159" s="185" t="s">
        <v>143</v>
      </c>
      <c r="B159" s="106">
        <v>0</v>
      </c>
      <c r="C159" s="106">
        <f t="shared" si="15"/>
        <v>0</v>
      </c>
      <c r="D159" s="185">
        <f>'[1]经建'!C159+'[1]社保'!C159+'[1]城建'!C159+'[1]乡镇'!C159+'[1]农财'!C159+'[1]行财'!C159+'[1]文教'!C159</f>
        <v>0</v>
      </c>
      <c r="E159" s="185">
        <f>'[1]经建'!D159+'[1]社保'!D159+'[1]城建'!D159+'[1]乡镇'!D159+'[1]农财'!D159+'[1]行财'!D159+'[1]文教'!D159</f>
        <v>0</v>
      </c>
      <c r="F159" s="185">
        <f>'[1]经建'!E159+'[1]社保'!E159+'[1]城建'!E159+'[1]乡镇'!E159+'[1]农财'!E159+'[1]行财'!E159+'[1]文教'!E159</f>
        <v>0</v>
      </c>
      <c r="G159" s="185">
        <f>'[1]经建'!F159+'[1]社保'!F159+'[1]城建'!F159+'[1]乡镇'!F159+'[1]农财'!F159+'[1]行财'!F159+'[1]文教'!F159</f>
        <v>0</v>
      </c>
      <c r="H159" s="185">
        <f>'[1]经建'!G159+'[1]社保'!G159+'[1]城建'!G159+'[1]乡镇'!G159+'[1]农财'!G159+'[1]行财'!G159+'[1]文教'!G159</f>
        <v>0</v>
      </c>
      <c r="I159" s="185">
        <f>'[1]经建'!H159+'[1]社保'!H159+'[1]城建'!H159+'[1]乡镇'!H159+'[1]农财'!H159+'[1]行财'!H159+'[1]文教'!H159</f>
        <v>0</v>
      </c>
      <c r="J159" s="194"/>
    </row>
    <row r="160" spans="1:10" s="176" customFormat="1" ht="15" customHeight="1">
      <c r="A160" s="185" t="s">
        <v>144</v>
      </c>
      <c r="B160" s="106">
        <v>232</v>
      </c>
      <c r="C160" s="106">
        <f t="shared" si="15"/>
        <v>255</v>
      </c>
      <c r="D160" s="185">
        <f aca="true" t="shared" si="20" ref="D160:I160">SUM(D161:D166)</f>
        <v>254</v>
      </c>
      <c r="E160" s="186">
        <f t="shared" si="20"/>
        <v>1</v>
      </c>
      <c r="F160" s="185">
        <f t="shared" si="20"/>
        <v>0</v>
      </c>
      <c r="G160" s="185">
        <f t="shared" si="20"/>
        <v>0</v>
      </c>
      <c r="H160" s="185">
        <f t="shared" si="20"/>
        <v>0</v>
      </c>
      <c r="I160" s="185">
        <f t="shared" si="20"/>
        <v>0</v>
      </c>
      <c r="J160" s="193"/>
    </row>
    <row r="161" spans="1:10" s="176" customFormat="1" ht="15" customHeight="1">
      <c r="A161" s="185" t="s">
        <v>61</v>
      </c>
      <c r="B161" s="106">
        <v>70</v>
      </c>
      <c r="C161" s="106">
        <f t="shared" si="15"/>
        <v>70</v>
      </c>
      <c r="D161" s="185">
        <f>'[1]经建'!C161+'[1]社保'!C161+'[1]城建'!C161+'[1]乡镇'!C161+'[1]农财'!C161+'[1]行财'!C161+'[1]文教'!C161</f>
        <v>70</v>
      </c>
      <c r="E161" s="185">
        <f>'[1]经建'!D161+'[1]社保'!D161+'[1]城建'!D161+'[1]乡镇'!D161+'[1]农财'!D161+'[1]行财'!D161+'[1]文教'!D161</f>
        <v>0</v>
      </c>
      <c r="F161" s="185">
        <f>'[1]经建'!E161+'[1]社保'!E161+'[1]城建'!E161+'[1]乡镇'!E161+'[1]农财'!E161+'[1]行财'!E161+'[1]文教'!E161</f>
        <v>0</v>
      </c>
      <c r="G161" s="185">
        <f>'[1]经建'!F161+'[1]社保'!F161+'[1]城建'!F161+'[1]乡镇'!F161+'[1]农财'!F161+'[1]行财'!F161+'[1]文教'!F161</f>
        <v>0</v>
      </c>
      <c r="H161" s="185">
        <f>'[1]经建'!G161+'[1]社保'!G161+'[1]城建'!G161+'[1]乡镇'!G161+'[1]农财'!G161+'[1]行财'!G161+'[1]文教'!G161</f>
        <v>0</v>
      </c>
      <c r="I161" s="185">
        <f>'[1]经建'!H161+'[1]社保'!H161+'[1]城建'!H161+'[1]乡镇'!H161+'[1]农财'!H161+'[1]行财'!H161+'[1]文教'!H161</f>
        <v>0</v>
      </c>
      <c r="J161" s="194"/>
    </row>
    <row r="162" spans="1:10" s="176" customFormat="1" ht="15" customHeight="1">
      <c r="A162" s="185" t="s">
        <v>62</v>
      </c>
      <c r="B162" s="106">
        <v>19</v>
      </c>
      <c r="C162" s="106">
        <f t="shared" si="15"/>
        <v>24</v>
      </c>
      <c r="D162" s="185">
        <f>'[1]经建'!C162+'[1]社保'!C162+'[1]城建'!C162+'[1]乡镇'!C162+'[1]农财'!C162+'[1]行财'!C162+'[1]文教'!C162</f>
        <v>24</v>
      </c>
      <c r="E162" s="185">
        <f>'[1]经建'!D162+'[1]社保'!D162+'[1]城建'!D162+'[1]乡镇'!D162+'[1]农财'!D162+'[1]行财'!D162+'[1]文教'!D162</f>
        <v>0</v>
      </c>
      <c r="F162" s="185">
        <f>'[1]经建'!E162+'[1]社保'!E162+'[1]城建'!E162+'[1]乡镇'!E162+'[1]农财'!E162+'[1]行财'!E162+'[1]文教'!E162</f>
        <v>0</v>
      </c>
      <c r="G162" s="185">
        <f>'[1]经建'!F162+'[1]社保'!F162+'[1]城建'!F162+'[1]乡镇'!F162+'[1]农财'!F162+'[1]行财'!F162+'[1]文教'!F162</f>
        <v>0</v>
      </c>
      <c r="H162" s="185">
        <f>'[1]经建'!G162+'[1]社保'!G162+'[1]城建'!G162+'[1]乡镇'!G162+'[1]农财'!G162+'[1]行财'!G162+'[1]文教'!G162</f>
        <v>0</v>
      </c>
      <c r="I162" s="185">
        <f>'[1]经建'!H162+'[1]社保'!H162+'[1]城建'!H162+'[1]乡镇'!H162+'[1]农财'!H162+'[1]行财'!H162+'[1]文教'!H162</f>
        <v>0</v>
      </c>
      <c r="J162" s="194"/>
    </row>
    <row r="163" spans="1:10" s="176" customFormat="1" ht="15" customHeight="1">
      <c r="A163" s="185" t="s">
        <v>63</v>
      </c>
      <c r="B163" s="106">
        <v>0</v>
      </c>
      <c r="C163" s="106">
        <f t="shared" si="15"/>
        <v>0</v>
      </c>
      <c r="D163" s="185">
        <f>'[1]经建'!C163+'[1]社保'!C163+'[1]城建'!C163+'[1]乡镇'!C163+'[1]农财'!C163+'[1]行财'!C163+'[1]文教'!C163</f>
        <v>0</v>
      </c>
      <c r="E163" s="185">
        <f>'[1]经建'!D163+'[1]社保'!D163+'[1]城建'!D163+'[1]乡镇'!D163+'[1]农财'!D163+'[1]行财'!D163+'[1]文教'!D163</f>
        <v>0</v>
      </c>
      <c r="F163" s="185">
        <f>'[1]经建'!E163+'[1]社保'!E163+'[1]城建'!E163+'[1]乡镇'!E163+'[1]农财'!E163+'[1]行财'!E163+'[1]文教'!E163</f>
        <v>0</v>
      </c>
      <c r="G163" s="185">
        <f>'[1]经建'!F163+'[1]社保'!F163+'[1]城建'!F163+'[1]乡镇'!F163+'[1]农财'!F163+'[1]行财'!F163+'[1]文教'!F163</f>
        <v>0</v>
      </c>
      <c r="H163" s="185">
        <f>'[1]经建'!G163+'[1]社保'!G163+'[1]城建'!G163+'[1]乡镇'!G163+'[1]农财'!G163+'[1]行财'!G163+'[1]文教'!G163</f>
        <v>0</v>
      </c>
      <c r="I163" s="185">
        <f>'[1]经建'!H163+'[1]社保'!H163+'[1]城建'!H163+'[1]乡镇'!H163+'[1]农财'!H163+'[1]行财'!H163+'[1]文教'!H163</f>
        <v>0</v>
      </c>
      <c r="J163" s="194"/>
    </row>
    <row r="164" spans="1:10" s="176" customFormat="1" ht="15" customHeight="1">
      <c r="A164" s="185" t="s">
        <v>145</v>
      </c>
      <c r="B164" s="106">
        <v>102</v>
      </c>
      <c r="C164" s="106">
        <f t="shared" si="15"/>
        <v>131</v>
      </c>
      <c r="D164" s="185">
        <f>'[1]经建'!C164+'[1]社保'!C164+'[1]城建'!C164+'[1]乡镇'!C164+'[1]农财'!C164+'[1]行财'!C164+'[1]文教'!C164</f>
        <v>130</v>
      </c>
      <c r="E164" s="185">
        <f>'[1]经建'!D164+'[1]社保'!D164+'[1]城建'!D164+'[1]乡镇'!D164+'[1]农财'!D164+'[1]行财'!D164+'[1]文教'!D164</f>
        <v>1</v>
      </c>
      <c r="F164" s="185">
        <f>'[1]经建'!E164+'[1]社保'!E164+'[1]城建'!E164+'[1]乡镇'!E164+'[1]农财'!E164+'[1]行财'!E164+'[1]文教'!E164</f>
        <v>0</v>
      </c>
      <c r="G164" s="185">
        <f>'[1]经建'!F164+'[1]社保'!F164+'[1]城建'!F164+'[1]乡镇'!F164+'[1]农财'!F164+'[1]行财'!F164+'[1]文教'!F164</f>
        <v>0</v>
      </c>
      <c r="H164" s="185">
        <f>'[1]经建'!G164+'[1]社保'!G164+'[1]城建'!G164+'[1]乡镇'!G164+'[1]农财'!G164+'[1]行财'!G164+'[1]文教'!G164</f>
        <v>0</v>
      </c>
      <c r="I164" s="185">
        <f>'[1]经建'!H164+'[1]社保'!H164+'[1]城建'!H164+'[1]乡镇'!H164+'[1]农财'!H164+'[1]行财'!H164+'[1]文教'!H164</f>
        <v>0</v>
      </c>
      <c r="J164" s="194"/>
    </row>
    <row r="165" spans="1:10" s="176" customFormat="1" ht="15" customHeight="1">
      <c r="A165" s="185" t="s">
        <v>67</v>
      </c>
      <c r="B165" s="106">
        <v>39</v>
      </c>
      <c r="C165" s="106">
        <f t="shared" si="15"/>
        <v>30</v>
      </c>
      <c r="D165" s="185">
        <f>'[1]经建'!C165+'[1]社保'!C165+'[1]城建'!C165+'[1]乡镇'!C165+'[1]农财'!C165+'[1]行财'!C165+'[1]文教'!C165</f>
        <v>30</v>
      </c>
      <c r="E165" s="185">
        <f>'[1]经建'!D165+'[1]社保'!D165+'[1]城建'!D165+'[1]乡镇'!D165+'[1]农财'!D165+'[1]行财'!D165+'[1]文教'!D165</f>
        <v>0</v>
      </c>
      <c r="F165" s="185">
        <f>'[1]经建'!E165+'[1]社保'!E165+'[1]城建'!E165+'[1]乡镇'!E165+'[1]农财'!E165+'[1]行财'!E165+'[1]文教'!E165</f>
        <v>0</v>
      </c>
      <c r="G165" s="185">
        <f>'[1]经建'!F165+'[1]社保'!F165+'[1]城建'!F165+'[1]乡镇'!F165+'[1]农财'!F165+'[1]行财'!F165+'[1]文教'!F165</f>
        <v>0</v>
      </c>
      <c r="H165" s="185">
        <f>'[1]经建'!G165+'[1]社保'!G165+'[1]城建'!G165+'[1]乡镇'!G165+'[1]农财'!G165+'[1]行财'!G165+'[1]文教'!G165</f>
        <v>0</v>
      </c>
      <c r="I165" s="185">
        <f>'[1]经建'!H165+'[1]社保'!H165+'[1]城建'!H165+'[1]乡镇'!H165+'[1]农财'!H165+'[1]行财'!H165+'[1]文教'!H165</f>
        <v>0</v>
      </c>
      <c r="J165" s="194"/>
    </row>
    <row r="166" spans="1:10" s="176" customFormat="1" ht="15" customHeight="1">
      <c r="A166" s="185" t="s">
        <v>146</v>
      </c>
      <c r="B166" s="106">
        <v>2</v>
      </c>
      <c r="C166" s="106">
        <f t="shared" si="15"/>
        <v>0</v>
      </c>
      <c r="D166" s="185">
        <f>'[1]经建'!C166+'[1]社保'!C166+'[1]城建'!C166+'[1]乡镇'!C166+'[1]农财'!C166+'[1]行财'!C166+'[1]文教'!C166</f>
        <v>0</v>
      </c>
      <c r="E166" s="185">
        <f>'[1]经建'!D166+'[1]社保'!D166+'[1]城建'!D166+'[1]乡镇'!D166+'[1]农财'!D166+'[1]行财'!D166+'[1]文教'!D166</f>
        <v>0</v>
      </c>
      <c r="F166" s="185">
        <f>'[1]经建'!E166+'[1]社保'!E166+'[1]城建'!E166+'[1]乡镇'!E166+'[1]农财'!E166+'[1]行财'!E166+'[1]文教'!E166</f>
        <v>0</v>
      </c>
      <c r="G166" s="185">
        <f>'[1]经建'!F166+'[1]社保'!F166+'[1]城建'!F166+'[1]乡镇'!F166+'[1]农财'!F166+'[1]行财'!F166+'[1]文教'!F166</f>
        <v>0</v>
      </c>
      <c r="H166" s="185">
        <f>'[1]经建'!G166+'[1]社保'!G166+'[1]城建'!G166+'[1]乡镇'!G166+'[1]农财'!G166+'[1]行财'!G166+'[1]文教'!G166</f>
        <v>0</v>
      </c>
      <c r="I166" s="185">
        <f>'[1]经建'!H166+'[1]社保'!H166+'[1]城建'!H166+'[1]乡镇'!H166+'[1]农财'!H166+'[1]行财'!H166+'[1]文教'!H166</f>
        <v>0</v>
      </c>
      <c r="J166" s="194"/>
    </row>
    <row r="167" spans="1:10" s="176" customFormat="1" ht="15" customHeight="1">
      <c r="A167" s="185" t="s">
        <v>147</v>
      </c>
      <c r="B167" s="106">
        <v>1525</v>
      </c>
      <c r="C167" s="106">
        <f t="shared" si="15"/>
        <v>1704</v>
      </c>
      <c r="D167" s="185">
        <f aca="true" t="shared" si="21" ref="D167:I167">SUM(D168:D173)</f>
        <v>1704</v>
      </c>
      <c r="E167" s="186">
        <f t="shared" si="21"/>
        <v>0</v>
      </c>
      <c r="F167" s="185">
        <f t="shared" si="21"/>
        <v>0</v>
      </c>
      <c r="G167" s="185">
        <f t="shared" si="21"/>
        <v>0</v>
      </c>
      <c r="H167" s="185">
        <f t="shared" si="21"/>
        <v>0</v>
      </c>
      <c r="I167" s="185">
        <f t="shared" si="21"/>
        <v>0</v>
      </c>
      <c r="J167" s="193"/>
    </row>
    <row r="168" spans="1:10" s="176" customFormat="1" ht="15" customHeight="1">
      <c r="A168" s="185" t="s">
        <v>61</v>
      </c>
      <c r="B168" s="106">
        <v>499</v>
      </c>
      <c r="C168" s="106">
        <f t="shared" si="15"/>
        <v>474</v>
      </c>
      <c r="D168" s="185">
        <f>'[1]经建'!C168+'[1]社保'!C168+'[1]城建'!C168+'[1]乡镇'!C168+'[1]农财'!C168+'[1]行财'!C168+'[1]文教'!C168</f>
        <v>474</v>
      </c>
      <c r="E168" s="185">
        <f>'[1]经建'!D168+'[1]社保'!D168+'[1]城建'!D168+'[1]乡镇'!D168+'[1]农财'!D168+'[1]行财'!D168+'[1]文教'!D168</f>
        <v>0</v>
      </c>
      <c r="F168" s="185">
        <f>'[1]经建'!E168+'[1]社保'!E168+'[1]城建'!E168+'[1]乡镇'!E168+'[1]农财'!E168+'[1]行财'!E168+'[1]文教'!E168</f>
        <v>0</v>
      </c>
      <c r="G168" s="185">
        <f>'[1]经建'!F168+'[1]社保'!F168+'[1]城建'!F168+'[1]乡镇'!F168+'[1]农财'!F168+'[1]行财'!F168+'[1]文教'!F168</f>
        <v>0</v>
      </c>
      <c r="H168" s="185">
        <f>'[1]经建'!G168+'[1]社保'!G168+'[1]城建'!G168+'[1]乡镇'!G168+'[1]农财'!G168+'[1]行财'!G168+'[1]文教'!G168</f>
        <v>0</v>
      </c>
      <c r="I168" s="185">
        <f>'[1]经建'!H168+'[1]社保'!H168+'[1]城建'!H168+'[1]乡镇'!H168+'[1]农财'!H168+'[1]行财'!H168+'[1]文教'!H168</f>
        <v>0</v>
      </c>
      <c r="J168" s="194"/>
    </row>
    <row r="169" spans="1:10" s="176" customFormat="1" ht="15" customHeight="1">
      <c r="A169" s="185" t="s">
        <v>62</v>
      </c>
      <c r="B169" s="106">
        <v>842</v>
      </c>
      <c r="C169" s="106">
        <f t="shared" si="15"/>
        <v>819</v>
      </c>
      <c r="D169" s="185">
        <f>'[1]经建'!C169+'[1]社保'!C169+'[1]城建'!C169+'[1]乡镇'!C169+'[1]农财'!C169+'[1]行财'!C169+'[1]文教'!C169</f>
        <v>819</v>
      </c>
      <c r="E169" s="185">
        <f>'[1]经建'!D169+'[1]社保'!D169+'[1]城建'!D169+'[1]乡镇'!D169+'[1]农财'!D169+'[1]行财'!D169+'[1]文教'!D169</f>
        <v>0</v>
      </c>
      <c r="F169" s="185">
        <f>'[1]经建'!E169+'[1]社保'!E169+'[1]城建'!E169+'[1]乡镇'!E169+'[1]农财'!E169+'[1]行财'!E169+'[1]文教'!E169</f>
        <v>0</v>
      </c>
      <c r="G169" s="185">
        <f>'[1]经建'!F169+'[1]社保'!F169+'[1]城建'!F169+'[1]乡镇'!F169+'[1]农财'!F169+'[1]行财'!F169+'[1]文教'!F169</f>
        <v>0</v>
      </c>
      <c r="H169" s="185">
        <f>'[1]经建'!G169+'[1]社保'!G169+'[1]城建'!G169+'[1]乡镇'!G169+'[1]农财'!G169+'[1]行财'!G169+'[1]文教'!G169</f>
        <v>0</v>
      </c>
      <c r="I169" s="185">
        <f>'[1]经建'!H169+'[1]社保'!H169+'[1]城建'!H169+'[1]乡镇'!H169+'[1]农财'!H169+'[1]行财'!H169+'[1]文教'!H169</f>
        <v>0</v>
      </c>
      <c r="J169" s="194"/>
    </row>
    <row r="170" spans="1:10" s="176" customFormat="1" ht="15" customHeight="1">
      <c r="A170" s="185" t="s">
        <v>63</v>
      </c>
      <c r="B170" s="106">
        <v>0</v>
      </c>
      <c r="C170" s="106">
        <f t="shared" si="15"/>
        <v>0</v>
      </c>
      <c r="D170" s="185">
        <f>'[1]经建'!C170+'[1]社保'!C170+'[1]城建'!C170+'[1]乡镇'!C170+'[1]农财'!C170+'[1]行财'!C170+'[1]文教'!C170</f>
        <v>0</v>
      </c>
      <c r="E170" s="185">
        <f>'[1]经建'!D170+'[1]社保'!D170+'[1]城建'!D170+'[1]乡镇'!D170+'[1]农财'!D170+'[1]行财'!D170+'[1]文教'!D170</f>
        <v>0</v>
      </c>
      <c r="F170" s="185">
        <f>'[1]经建'!E170+'[1]社保'!E170+'[1]城建'!E170+'[1]乡镇'!E170+'[1]农财'!E170+'[1]行财'!E170+'[1]文教'!E170</f>
        <v>0</v>
      </c>
      <c r="G170" s="185">
        <f>'[1]经建'!F170+'[1]社保'!F170+'[1]城建'!F170+'[1]乡镇'!F170+'[1]农财'!F170+'[1]行财'!F170+'[1]文教'!F170</f>
        <v>0</v>
      </c>
      <c r="H170" s="185">
        <f>'[1]经建'!G170+'[1]社保'!G170+'[1]城建'!G170+'[1]乡镇'!G170+'[1]农财'!G170+'[1]行财'!G170+'[1]文教'!G170</f>
        <v>0</v>
      </c>
      <c r="I170" s="185">
        <f>'[1]经建'!H170+'[1]社保'!H170+'[1]城建'!H170+'[1]乡镇'!H170+'[1]农财'!H170+'[1]行财'!H170+'[1]文教'!H170</f>
        <v>0</v>
      </c>
      <c r="J170" s="194"/>
    </row>
    <row r="171" spans="1:10" s="176" customFormat="1" ht="15" customHeight="1">
      <c r="A171" s="185" t="s">
        <v>148</v>
      </c>
      <c r="B171" s="106">
        <v>0</v>
      </c>
      <c r="C171" s="106">
        <f t="shared" si="15"/>
        <v>0</v>
      </c>
      <c r="D171" s="185">
        <f>'[1]经建'!C171+'[1]社保'!C171+'[1]城建'!C171+'[1]乡镇'!C171+'[1]农财'!C171+'[1]行财'!C171+'[1]文教'!C171</f>
        <v>0</v>
      </c>
      <c r="E171" s="185">
        <f>'[1]经建'!D171+'[1]社保'!D171+'[1]城建'!D171+'[1]乡镇'!D171+'[1]农财'!D171+'[1]行财'!D171+'[1]文教'!D171</f>
        <v>0</v>
      </c>
      <c r="F171" s="185">
        <f>'[1]经建'!E171+'[1]社保'!E171+'[1]城建'!E171+'[1]乡镇'!E171+'[1]农财'!E171+'[1]行财'!E171+'[1]文教'!E171</f>
        <v>0</v>
      </c>
      <c r="G171" s="185">
        <f>'[1]经建'!F171+'[1]社保'!F171+'[1]城建'!F171+'[1]乡镇'!F171+'[1]农财'!F171+'[1]行财'!F171+'[1]文教'!F171</f>
        <v>0</v>
      </c>
      <c r="H171" s="185">
        <f>'[1]经建'!G171+'[1]社保'!G171+'[1]城建'!G171+'[1]乡镇'!G171+'[1]农财'!G171+'[1]行财'!G171+'[1]文教'!G171</f>
        <v>0</v>
      </c>
      <c r="I171" s="185">
        <f>'[1]经建'!H171+'[1]社保'!H171+'[1]城建'!H171+'[1]乡镇'!H171+'[1]农财'!H171+'[1]行财'!H171+'[1]文教'!H171</f>
        <v>0</v>
      </c>
      <c r="J171" s="194"/>
    </row>
    <row r="172" spans="1:10" s="176" customFormat="1" ht="15" customHeight="1">
      <c r="A172" s="185" t="s">
        <v>67</v>
      </c>
      <c r="B172" s="106">
        <v>184</v>
      </c>
      <c r="C172" s="106">
        <f t="shared" si="15"/>
        <v>411</v>
      </c>
      <c r="D172" s="185">
        <f>'[1]经建'!C172+'[1]社保'!C172+'[1]城建'!C172+'[1]乡镇'!C172+'[1]农财'!C172+'[1]行财'!C172+'[1]文教'!C172</f>
        <v>411</v>
      </c>
      <c r="E172" s="185">
        <f>'[1]经建'!D172+'[1]社保'!D172+'[1]城建'!D172+'[1]乡镇'!D172+'[1]农财'!D172+'[1]行财'!D172+'[1]文教'!D172</f>
        <v>0</v>
      </c>
      <c r="F172" s="185">
        <f>'[1]经建'!E172+'[1]社保'!E172+'[1]城建'!E172+'[1]乡镇'!E172+'[1]农财'!E172+'[1]行财'!E172+'[1]文教'!E172</f>
        <v>0</v>
      </c>
      <c r="G172" s="185">
        <f>'[1]经建'!F172+'[1]社保'!F172+'[1]城建'!F172+'[1]乡镇'!F172+'[1]农财'!F172+'[1]行财'!F172+'[1]文教'!F172</f>
        <v>0</v>
      </c>
      <c r="H172" s="185">
        <f>'[1]经建'!G172+'[1]社保'!G172+'[1]城建'!G172+'[1]乡镇'!G172+'[1]农财'!G172+'[1]行财'!G172+'[1]文教'!G172</f>
        <v>0</v>
      </c>
      <c r="I172" s="185">
        <f>'[1]经建'!H172+'[1]社保'!H172+'[1]城建'!H172+'[1]乡镇'!H172+'[1]农财'!H172+'[1]行财'!H172+'[1]文教'!H172</f>
        <v>0</v>
      </c>
      <c r="J172" s="194"/>
    </row>
    <row r="173" spans="1:10" s="176" customFormat="1" ht="15" customHeight="1">
      <c r="A173" s="185" t="s">
        <v>149</v>
      </c>
      <c r="B173" s="106">
        <v>0</v>
      </c>
      <c r="C173" s="106">
        <f t="shared" si="15"/>
        <v>0</v>
      </c>
      <c r="D173" s="185">
        <f>'[1]经建'!C173+'[1]社保'!C173+'[1]城建'!C173+'[1]乡镇'!C173+'[1]农财'!C173+'[1]行财'!C173+'[1]文教'!C173</f>
        <v>0</v>
      </c>
      <c r="E173" s="185">
        <f>'[1]经建'!D173+'[1]社保'!D173+'[1]城建'!D173+'[1]乡镇'!D173+'[1]农财'!D173+'[1]行财'!D173+'[1]文教'!D173</f>
        <v>0</v>
      </c>
      <c r="F173" s="185">
        <f>'[1]经建'!E173+'[1]社保'!E173+'[1]城建'!E173+'[1]乡镇'!E173+'[1]农财'!E173+'[1]行财'!E173+'[1]文教'!E173</f>
        <v>0</v>
      </c>
      <c r="G173" s="185">
        <f>'[1]经建'!F173+'[1]社保'!F173+'[1]城建'!F173+'[1]乡镇'!F173+'[1]农财'!F173+'[1]行财'!F173+'[1]文教'!F173</f>
        <v>0</v>
      </c>
      <c r="H173" s="185">
        <f>'[1]经建'!G173+'[1]社保'!G173+'[1]城建'!G173+'[1]乡镇'!G173+'[1]农财'!G173+'[1]行财'!G173+'[1]文教'!G173</f>
        <v>0</v>
      </c>
      <c r="I173" s="185">
        <f>'[1]经建'!H173+'[1]社保'!H173+'[1]城建'!H173+'[1]乡镇'!H173+'[1]农财'!H173+'[1]行财'!H173+'[1]文教'!H173</f>
        <v>0</v>
      </c>
      <c r="J173" s="194"/>
    </row>
    <row r="174" spans="1:10" s="176" customFormat="1" ht="15" customHeight="1">
      <c r="A174" s="185" t="s">
        <v>150</v>
      </c>
      <c r="B174" s="106">
        <v>729</v>
      </c>
      <c r="C174" s="106">
        <f t="shared" si="15"/>
        <v>1602</v>
      </c>
      <c r="D174" s="185">
        <f aca="true" t="shared" si="22" ref="D174:I174">SUM(D175:D180)</f>
        <v>1422</v>
      </c>
      <c r="E174" s="186">
        <f t="shared" si="22"/>
        <v>35</v>
      </c>
      <c r="F174" s="185">
        <f t="shared" si="22"/>
        <v>133</v>
      </c>
      <c r="G174" s="185">
        <f t="shared" si="22"/>
        <v>0</v>
      </c>
      <c r="H174" s="185">
        <f t="shared" si="22"/>
        <v>0</v>
      </c>
      <c r="I174" s="185">
        <f t="shared" si="22"/>
        <v>12</v>
      </c>
      <c r="J174" s="193"/>
    </row>
    <row r="175" spans="1:10" s="176" customFormat="1" ht="15" customHeight="1">
      <c r="A175" s="185" t="s">
        <v>61</v>
      </c>
      <c r="B175" s="106">
        <v>206</v>
      </c>
      <c r="C175" s="106">
        <f t="shared" si="15"/>
        <v>180</v>
      </c>
      <c r="D175" s="185">
        <f>'[1]经建'!C175+'[1]社保'!C175+'[1]城建'!C175+'[1]乡镇'!C175+'[1]农财'!C175+'[1]行财'!C175+'[1]文教'!C175</f>
        <v>180</v>
      </c>
      <c r="E175" s="185">
        <f>'[1]经建'!D175+'[1]社保'!D175+'[1]城建'!D175+'[1]乡镇'!D175+'[1]农财'!D175+'[1]行财'!D175+'[1]文教'!D175</f>
        <v>0</v>
      </c>
      <c r="F175" s="185">
        <f>'[1]经建'!E175+'[1]社保'!E175+'[1]城建'!E175+'[1]乡镇'!E175+'[1]农财'!E175+'[1]行财'!E175+'[1]文教'!E175</f>
        <v>0</v>
      </c>
      <c r="G175" s="185">
        <f>'[1]经建'!F175+'[1]社保'!F175+'[1]城建'!F175+'[1]乡镇'!F175+'[1]农财'!F175+'[1]行财'!F175+'[1]文教'!F175</f>
        <v>0</v>
      </c>
      <c r="H175" s="185">
        <f>'[1]经建'!G175+'[1]社保'!G175+'[1]城建'!G175+'[1]乡镇'!G175+'[1]农财'!G175+'[1]行财'!G175+'[1]文教'!G175</f>
        <v>0</v>
      </c>
      <c r="I175" s="185">
        <f>'[1]经建'!H175+'[1]社保'!H175+'[1]城建'!H175+'[1]乡镇'!H175+'[1]农财'!H175+'[1]行财'!H175+'[1]文教'!H175</f>
        <v>0</v>
      </c>
      <c r="J175" s="194"/>
    </row>
    <row r="176" spans="1:10" s="176" customFormat="1" ht="15" customHeight="1">
      <c r="A176" s="185" t="s">
        <v>62</v>
      </c>
      <c r="B176" s="106">
        <v>366</v>
      </c>
      <c r="C176" s="106">
        <f t="shared" si="15"/>
        <v>690</v>
      </c>
      <c r="D176" s="185">
        <f>'[1]经建'!C176+'[1]社保'!C176+'[1]城建'!C176+'[1]乡镇'!C176+'[1]农财'!C176+'[1]行财'!C176+'[1]文教'!C176</f>
        <v>675</v>
      </c>
      <c r="E176" s="185">
        <f>'[1]经建'!D176+'[1]社保'!D176+'[1]城建'!D176+'[1]乡镇'!D176+'[1]农财'!D176+'[1]行财'!D176+'[1]文教'!D176</f>
        <v>0</v>
      </c>
      <c r="F176" s="185">
        <f>'[1]经建'!E176+'[1]社保'!E176+'[1]城建'!E176+'[1]乡镇'!E176+'[1]农财'!E176+'[1]行财'!E176+'[1]文教'!E176</f>
        <v>3</v>
      </c>
      <c r="G176" s="185">
        <f>'[1]经建'!F176+'[1]社保'!F176+'[1]城建'!F176+'[1]乡镇'!F176+'[1]农财'!F176+'[1]行财'!F176+'[1]文教'!F176</f>
        <v>0</v>
      </c>
      <c r="H176" s="185">
        <f>'[1]经建'!G176+'[1]社保'!G176+'[1]城建'!G176+'[1]乡镇'!G176+'[1]农财'!G176+'[1]行财'!G176+'[1]文教'!G176</f>
        <v>0</v>
      </c>
      <c r="I176" s="185">
        <v>12</v>
      </c>
      <c r="J176" s="194"/>
    </row>
    <row r="177" spans="1:10" s="176" customFormat="1" ht="15" customHeight="1">
      <c r="A177" s="185" t="s">
        <v>63</v>
      </c>
      <c r="B177" s="106">
        <v>0</v>
      </c>
      <c r="C177" s="106">
        <f t="shared" si="15"/>
        <v>0</v>
      </c>
      <c r="D177" s="185">
        <f>'[1]经建'!C177+'[1]社保'!C177+'[1]城建'!C177+'[1]乡镇'!C177+'[1]农财'!C177+'[1]行财'!C177+'[1]文教'!C177</f>
        <v>0</v>
      </c>
      <c r="E177" s="185">
        <f>'[1]经建'!D177+'[1]社保'!D177+'[1]城建'!D177+'[1]乡镇'!D177+'[1]农财'!D177+'[1]行财'!D177+'[1]文教'!D177</f>
        <v>0</v>
      </c>
      <c r="F177" s="185">
        <f>'[1]经建'!E177+'[1]社保'!E177+'[1]城建'!E177+'[1]乡镇'!E177+'[1]农财'!E177+'[1]行财'!E177+'[1]文教'!E177</f>
        <v>0</v>
      </c>
      <c r="G177" s="185">
        <f>'[1]经建'!F177+'[1]社保'!F177+'[1]城建'!F177+'[1]乡镇'!F177+'[1]农财'!F177+'[1]行财'!F177+'[1]文教'!F177</f>
        <v>0</v>
      </c>
      <c r="H177" s="185">
        <f>'[1]经建'!G177+'[1]社保'!G177+'[1]城建'!G177+'[1]乡镇'!G177+'[1]农财'!G177+'[1]行财'!G177+'[1]文教'!G177</f>
        <v>0</v>
      </c>
      <c r="I177" s="185">
        <f>'[1]经建'!H177+'[1]社保'!H177+'[1]城建'!H177+'[1]乡镇'!H177+'[1]农财'!H177+'[1]行财'!H177+'[1]文教'!H177</f>
        <v>0</v>
      </c>
      <c r="J177" s="194"/>
    </row>
    <row r="178" spans="1:10" s="176" customFormat="1" ht="15" customHeight="1">
      <c r="A178" s="185" t="s">
        <v>151</v>
      </c>
      <c r="B178" s="106">
        <v>0</v>
      </c>
      <c r="C178" s="106">
        <f t="shared" si="15"/>
        <v>0</v>
      </c>
      <c r="D178" s="185">
        <f>'[1]经建'!C178+'[1]社保'!C178+'[1]城建'!C178+'[1]乡镇'!C178+'[1]农财'!C178+'[1]行财'!C178+'[1]文教'!C178</f>
        <v>0</v>
      </c>
      <c r="E178" s="185">
        <f>'[1]经建'!D178+'[1]社保'!D178+'[1]城建'!D178+'[1]乡镇'!D178+'[1]农财'!D178+'[1]行财'!D178+'[1]文教'!D178</f>
        <v>0</v>
      </c>
      <c r="F178" s="185">
        <f>'[1]经建'!E178+'[1]社保'!E178+'[1]城建'!E178+'[1]乡镇'!E178+'[1]农财'!E178+'[1]行财'!E178+'[1]文教'!E178</f>
        <v>0</v>
      </c>
      <c r="G178" s="185">
        <f>'[1]经建'!F178+'[1]社保'!F178+'[1]城建'!F178+'[1]乡镇'!F178+'[1]农财'!F178+'[1]行财'!F178+'[1]文教'!F178</f>
        <v>0</v>
      </c>
      <c r="H178" s="185">
        <f>'[1]经建'!G178+'[1]社保'!G178+'[1]城建'!G178+'[1]乡镇'!G178+'[1]农财'!G178+'[1]行财'!G178+'[1]文教'!G178</f>
        <v>0</v>
      </c>
      <c r="I178" s="185">
        <f>'[1]经建'!H178+'[1]社保'!H178+'[1]城建'!H178+'[1]乡镇'!H178+'[1]农财'!H178+'[1]行财'!H178+'[1]文教'!H178</f>
        <v>0</v>
      </c>
      <c r="J178" s="194"/>
    </row>
    <row r="179" spans="1:10" s="176" customFormat="1" ht="15" customHeight="1">
      <c r="A179" s="185" t="s">
        <v>67</v>
      </c>
      <c r="B179" s="106">
        <v>133</v>
      </c>
      <c r="C179" s="106">
        <f t="shared" si="15"/>
        <v>108</v>
      </c>
      <c r="D179" s="185">
        <f>'[1]经建'!C179+'[1]社保'!C179+'[1]城建'!C179+'[1]乡镇'!C179+'[1]农财'!C179+'[1]行财'!C179+'[1]文教'!C179</f>
        <v>108</v>
      </c>
      <c r="E179" s="185">
        <f>'[1]经建'!D179+'[1]社保'!D179+'[1]城建'!D179+'[1]乡镇'!D179+'[1]农财'!D179+'[1]行财'!D179+'[1]文教'!D179</f>
        <v>0</v>
      </c>
      <c r="F179" s="185">
        <f>'[1]经建'!E179+'[1]社保'!E179+'[1]城建'!E179+'[1]乡镇'!E179+'[1]农财'!E179+'[1]行财'!E179+'[1]文教'!E179</f>
        <v>0</v>
      </c>
      <c r="G179" s="185">
        <f>'[1]经建'!F179+'[1]社保'!F179+'[1]城建'!F179+'[1]乡镇'!F179+'[1]农财'!F179+'[1]行财'!F179+'[1]文教'!F179</f>
        <v>0</v>
      </c>
      <c r="H179" s="185">
        <f>'[1]经建'!G179+'[1]社保'!G179+'[1]城建'!G179+'[1]乡镇'!G179+'[1]农财'!G179+'[1]行财'!G179+'[1]文教'!G179</f>
        <v>0</v>
      </c>
      <c r="I179" s="185">
        <f>'[1]经建'!H179+'[1]社保'!H179+'[1]城建'!H179+'[1]乡镇'!H179+'[1]农财'!H179+'[1]行财'!H179+'[1]文教'!H179</f>
        <v>0</v>
      </c>
      <c r="J179" s="194"/>
    </row>
    <row r="180" spans="1:10" s="176" customFormat="1" ht="15" customHeight="1">
      <c r="A180" s="185" t="s">
        <v>152</v>
      </c>
      <c r="B180" s="106">
        <v>24</v>
      </c>
      <c r="C180" s="106">
        <f t="shared" si="15"/>
        <v>624</v>
      </c>
      <c r="D180" s="185">
        <f>'[1]经建'!C180+'[1]社保'!C180+'[1]城建'!C180+'[1]乡镇'!C180+'[1]农财'!C180+'[1]行财'!C180+'[1]文教'!C180</f>
        <v>459</v>
      </c>
      <c r="E180" s="185">
        <f>'[1]经建'!D180+'[1]社保'!D180+'[1]城建'!D180+'[1]乡镇'!D180+'[1]农财'!D180+'[1]行财'!D180+'[1]文教'!D180</f>
        <v>35</v>
      </c>
      <c r="F180" s="185">
        <f>'[1]经建'!E180+'[1]社保'!E180+'[1]城建'!E180+'[1]乡镇'!E180+'[1]农财'!E180+'[1]行财'!E180+'[1]文教'!E180</f>
        <v>130</v>
      </c>
      <c r="G180" s="185">
        <f>'[1]经建'!F180+'[1]社保'!F180+'[1]城建'!F180+'[1]乡镇'!F180+'[1]农财'!F180+'[1]行财'!F180+'[1]文教'!F180</f>
        <v>0</v>
      </c>
      <c r="H180" s="185">
        <f>'[1]经建'!G180+'[1]社保'!G180+'[1]城建'!G180+'[1]乡镇'!G180+'[1]农财'!G180+'[1]行财'!G180+'[1]文教'!G180</f>
        <v>0</v>
      </c>
      <c r="I180" s="185">
        <f>'[1]经建'!H180+'[1]社保'!H180+'[1]城建'!H180+'[1]乡镇'!H180+'[1]农财'!H180+'[1]行财'!H180+'[1]文教'!H180</f>
        <v>0</v>
      </c>
      <c r="J180" s="194"/>
    </row>
    <row r="181" spans="1:10" s="176" customFormat="1" ht="15" customHeight="1">
      <c r="A181" s="185" t="s">
        <v>153</v>
      </c>
      <c r="B181" s="106">
        <v>206</v>
      </c>
      <c r="C181" s="106">
        <f t="shared" si="15"/>
        <v>194</v>
      </c>
      <c r="D181" s="185">
        <f aca="true" t="shared" si="23" ref="D181:I181">SUM(D182:D187)</f>
        <v>194</v>
      </c>
      <c r="E181" s="186">
        <f t="shared" si="23"/>
        <v>0</v>
      </c>
      <c r="F181" s="185">
        <f t="shared" si="23"/>
        <v>0</v>
      </c>
      <c r="G181" s="185">
        <f t="shared" si="23"/>
        <v>0</v>
      </c>
      <c r="H181" s="185">
        <f t="shared" si="23"/>
        <v>0</v>
      </c>
      <c r="I181" s="185">
        <f t="shared" si="23"/>
        <v>0</v>
      </c>
      <c r="J181" s="193"/>
    </row>
    <row r="182" spans="1:10" s="176" customFormat="1" ht="15" customHeight="1">
      <c r="A182" s="185" t="s">
        <v>61</v>
      </c>
      <c r="B182" s="106">
        <v>109</v>
      </c>
      <c r="C182" s="106">
        <f t="shared" si="15"/>
        <v>101</v>
      </c>
      <c r="D182" s="185">
        <f>'[1]经建'!C182+'[1]社保'!C182+'[1]城建'!C182+'[1]乡镇'!C182+'[1]农财'!C182+'[1]行财'!C182+'[1]文教'!C182</f>
        <v>101</v>
      </c>
      <c r="E182" s="185">
        <f>'[1]经建'!D182+'[1]社保'!D182+'[1]城建'!D182+'[1]乡镇'!D182+'[1]农财'!D182+'[1]行财'!D182+'[1]文教'!D182</f>
        <v>0</v>
      </c>
      <c r="F182" s="185">
        <f>'[1]经建'!E182+'[1]社保'!E182+'[1]城建'!E182+'[1]乡镇'!E182+'[1]农财'!E182+'[1]行财'!E182+'[1]文教'!E182</f>
        <v>0</v>
      </c>
      <c r="G182" s="185">
        <f>'[1]经建'!F182+'[1]社保'!F182+'[1]城建'!F182+'[1]乡镇'!F182+'[1]农财'!F182+'[1]行财'!F182+'[1]文教'!F182</f>
        <v>0</v>
      </c>
      <c r="H182" s="185">
        <f>'[1]经建'!G182+'[1]社保'!G182+'[1]城建'!G182+'[1]乡镇'!G182+'[1]农财'!G182+'[1]行财'!G182+'[1]文教'!G182</f>
        <v>0</v>
      </c>
      <c r="I182" s="185">
        <f>'[1]经建'!H182+'[1]社保'!H182+'[1]城建'!H182+'[1]乡镇'!H182+'[1]农财'!H182+'[1]行财'!H182+'[1]文教'!H182</f>
        <v>0</v>
      </c>
      <c r="J182" s="194"/>
    </row>
    <row r="183" spans="1:10" s="176" customFormat="1" ht="15" customHeight="1">
      <c r="A183" s="185" t="s">
        <v>62</v>
      </c>
      <c r="B183" s="106">
        <v>12</v>
      </c>
      <c r="C183" s="106">
        <f t="shared" si="15"/>
        <v>12</v>
      </c>
      <c r="D183" s="185">
        <f>'[1]经建'!C183+'[1]社保'!C183+'[1]城建'!C183+'[1]乡镇'!C183+'[1]农财'!C183+'[1]行财'!C183+'[1]文教'!C183</f>
        <v>12</v>
      </c>
      <c r="E183" s="185">
        <f>'[1]经建'!D183+'[1]社保'!D183+'[1]城建'!D183+'[1]乡镇'!D183+'[1]农财'!D183+'[1]行财'!D183+'[1]文教'!D183</f>
        <v>0</v>
      </c>
      <c r="F183" s="185">
        <f>'[1]经建'!E183+'[1]社保'!E183+'[1]城建'!E183+'[1]乡镇'!E183+'[1]农财'!E183+'[1]行财'!E183+'[1]文教'!E183</f>
        <v>0</v>
      </c>
      <c r="G183" s="185">
        <f>'[1]经建'!F183+'[1]社保'!F183+'[1]城建'!F183+'[1]乡镇'!F183+'[1]农财'!F183+'[1]行财'!F183+'[1]文教'!F183</f>
        <v>0</v>
      </c>
      <c r="H183" s="185">
        <f>'[1]经建'!G183+'[1]社保'!G183+'[1]城建'!G183+'[1]乡镇'!G183+'[1]农财'!G183+'[1]行财'!G183+'[1]文教'!G183</f>
        <v>0</v>
      </c>
      <c r="I183" s="185">
        <f>'[1]经建'!H183+'[1]社保'!H183+'[1]城建'!H183+'[1]乡镇'!H183+'[1]农财'!H183+'[1]行财'!H183+'[1]文教'!H183</f>
        <v>0</v>
      </c>
      <c r="J183" s="194"/>
    </row>
    <row r="184" spans="1:10" s="176" customFormat="1" ht="15" customHeight="1">
      <c r="A184" s="185" t="s">
        <v>63</v>
      </c>
      <c r="B184" s="106">
        <v>0</v>
      </c>
      <c r="C184" s="106">
        <f t="shared" si="15"/>
        <v>0</v>
      </c>
      <c r="D184" s="185">
        <f>'[1]经建'!C184+'[1]社保'!C184+'[1]城建'!C184+'[1]乡镇'!C184+'[1]农财'!C184+'[1]行财'!C184+'[1]文教'!C184</f>
        <v>0</v>
      </c>
      <c r="E184" s="185">
        <f>'[1]经建'!D184+'[1]社保'!D184+'[1]城建'!D184+'[1]乡镇'!D184+'[1]农财'!D184+'[1]行财'!D184+'[1]文教'!D184</f>
        <v>0</v>
      </c>
      <c r="F184" s="185">
        <f>'[1]经建'!E184+'[1]社保'!E184+'[1]城建'!E184+'[1]乡镇'!E184+'[1]农财'!E184+'[1]行财'!E184+'[1]文教'!E184</f>
        <v>0</v>
      </c>
      <c r="G184" s="185">
        <f>'[1]经建'!F184+'[1]社保'!F184+'[1]城建'!F184+'[1]乡镇'!F184+'[1]农财'!F184+'[1]行财'!F184+'[1]文教'!F184</f>
        <v>0</v>
      </c>
      <c r="H184" s="185">
        <f>'[1]经建'!G184+'[1]社保'!G184+'[1]城建'!G184+'[1]乡镇'!G184+'[1]农财'!G184+'[1]行财'!G184+'[1]文教'!G184</f>
        <v>0</v>
      </c>
      <c r="I184" s="185">
        <f>'[1]经建'!H184+'[1]社保'!H184+'[1]城建'!H184+'[1]乡镇'!H184+'[1]农财'!H184+'[1]行财'!H184+'[1]文教'!H184</f>
        <v>0</v>
      </c>
      <c r="J184" s="194"/>
    </row>
    <row r="185" spans="1:10" s="176" customFormat="1" ht="15" customHeight="1">
      <c r="A185" s="185" t="s">
        <v>154</v>
      </c>
      <c r="B185" s="106">
        <v>0</v>
      </c>
      <c r="C185" s="106">
        <f t="shared" si="15"/>
        <v>0</v>
      </c>
      <c r="D185" s="185">
        <f>'[1]经建'!C185+'[1]社保'!C185+'[1]城建'!C185+'[1]乡镇'!C185+'[1]农财'!C185+'[1]行财'!C185+'[1]文教'!C185</f>
        <v>0</v>
      </c>
      <c r="E185" s="185">
        <f>'[1]经建'!D185+'[1]社保'!D185+'[1]城建'!D185+'[1]乡镇'!D185+'[1]农财'!D185+'[1]行财'!D185+'[1]文教'!D185</f>
        <v>0</v>
      </c>
      <c r="F185" s="185">
        <f>'[1]经建'!E185+'[1]社保'!E185+'[1]城建'!E185+'[1]乡镇'!E185+'[1]农财'!E185+'[1]行财'!E185+'[1]文教'!E185</f>
        <v>0</v>
      </c>
      <c r="G185" s="185">
        <f>'[1]经建'!F185+'[1]社保'!F185+'[1]城建'!F185+'[1]乡镇'!F185+'[1]农财'!F185+'[1]行财'!F185+'[1]文教'!F185</f>
        <v>0</v>
      </c>
      <c r="H185" s="185">
        <f>'[1]经建'!G185+'[1]社保'!G185+'[1]城建'!G185+'[1]乡镇'!G185+'[1]农财'!G185+'[1]行财'!G185+'[1]文教'!G185</f>
        <v>0</v>
      </c>
      <c r="I185" s="185">
        <f>'[1]经建'!H185+'[1]社保'!H185+'[1]城建'!H185+'[1]乡镇'!H185+'[1]农财'!H185+'[1]行财'!H185+'[1]文教'!H185</f>
        <v>0</v>
      </c>
      <c r="J185" s="194"/>
    </row>
    <row r="186" spans="1:10" s="176" customFormat="1" ht="15" customHeight="1">
      <c r="A186" s="185" t="s">
        <v>67</v>
      </c>
      <c r="B186" s="106">
        <v>85</v>
      </c>
      <c r="C186" s="106">
        <f t="shared" si="15"/>
        <v>81</v>
      </c>
      <c r="D186" s="185">
        <f>'[1]经建'!C186+'[1]社保'!C186+'[1]城建'!C186+'[1]乡镇'!C186+'[1]农财'!C186+'[1]行财'!C186+'[1]文教'!C186</f>
        <v>81</v>
      </c>
      <c r="E186" s="185">
        <f>'[1]经建'!D186+'[1]社保'!D186+'[1]城建'!D186+'[1]乡镇'!D186+'[1]农财'!D186+'[1]行财'!D186+'[1]文教'!D186</f>
        <v>0</v>
      </c>
      <c r="F186" s="185">
        <f>'[1]经建'!E186+'[1]社保'!E186+'[1]城建'!E186+'[1]乡镇'!E186+'[1]农财'!E186+'[1]行财'!E186+'[1]文教'!E186</f>
        <v>0</v>
      </c>
      <c r="G186" s="185">
        <f>'[1]经建'!F186+'[1]社保'!F186+'[1]城建'!F186+'[1]乡镇'!F186+'[1]农财'!F186+'[1]行财'!F186+'[1]文教'!F186</f>
        <v>0</v>
      </c>
      <c r="H186" s="185">
        <f>'[1]经建'!G186+'[1]社保'!G186+'[1]城建'!G186+'[1]乡镇'!G186+'[1]农财'!G186+'[1]行财'!G186+'[1]文教'!G186</f>
        <v>0</v>
      </c>
      <c r="I186" s="185">
        <f>'[1]经建'!H186+'[1]社保'!H186+'[1]城建'!H186+'[1]乡镇'!H186+'[1]农财'!H186+'[1]行财'!H186+'[1]文教'!H186</f>
        <v>0</v>
      </c>
      <c r="J186" s="194"/>
    </row>
    <row r="187" spans="1:10" s="176" customFormat="1" ht="15" customHeight="1">
      <c r="A187" s="185" t="s">
        <v>155</v>
      </c>
      <c r="B187" s="106">
        <v>0</v>
      </c>
      <c r="C187" s="106">
        <f t="shared" si="15"/>
        <v>0</v>
      </c>
      <c r="D187" s="185">
        <f>'[1]经建'!C187+'[1]社保'!C187+'[1]城建'!C187+'[1]乡镇'!C187+'[1]农财'!C187+'[1]行财'!C187+'[1]文教'!C187</f>
        <v>0</v>
      </c>
      <c r="E187" s="185">
        <f>'[1]经建'!D187+'[1]社保'!D187+'[1]城建'!D187+'[1]乡镇'!D187+'[1]农财'!D187+'[1]行财'!D187+'[1]文教'!D187</f>
        <v>0</v>
      </c>
      <c r="F187" s="185">
        <f>'[1]经建'!E187+'[1]社保'!E187+'[1]城建'!E187+'[1]乡镇'!E187+'[1]农财'!E187+'[1]行财'!E187+'[1]文教'!E187</f>
        <v>0</v>
      </c>
      <c r="G187" s="185">
        <f>'[1]经建'!F187+'[1]社保'!F187+'[1]城建'!F187+'[1]乡镇'!F187+'[1]农财'!F187+'[1]行财'!F187+'[1]文教'!F187</f>
        <v>0</v>
      </c>
      <c r="H187" s="185">
        <f>'[1]经建'!G187+'[1]社保'!G187+'[1]城建'!G187+'[1]乡镇'!G187+'[1]农财'!G187+'[1]行财'!G187+'[1]文教'!G187</f>
        <v>0</v>
      </c>
      <c r="I187" s="185">
        <f>'[1]经建'!H187+'[1]社保'!H187+'[1]城建'!H187+'[1]乡镇'!H187+'[1]农财'!H187+'[1]行财'!H187+'[1]文教'!H187</f>
        <v>0</v>
      </c>
      <c r="J187" s="194"/>
    </row>
    <row r="188" spans="1:10" s="176" customFormat="1" ht="15" customHeight="1">
      <c r="A188" s="185" t="s">
        <v>156</v>
      </c>
      <c r="B188" s="106">
        <v>140</v>
      </c>
      <c r="C188" s="106">
        <f t="shared" si="15"/>
        <v>138</v>
      </c>
      <c r="D188" s="185">
        <f aca="true" t="shared" si="24" ref="D188:I188">SUM(D189:D195)</f>
        <v>138</v>
      </c>
      <c r="E188" s="186">
        <f t="shared" si="24"/>
        <v>0</v>
      </c>
      <c r="F188" s="185">
        <f t="shared" si="24"/>
        <v>0</v>
      </c>
      <c r="G188" s="185">
        <f t="shared" si="24"/>
        <v>0</v>
      </c>
      <c r="H188" s="185">
        <f t="shared" si="24"/>
        <v>0</v>
      </c>
      <c r="I188" s="185">
        <f t="shared" si="24"/>
        <v>0</v>
      </c>
      <c r="J188" s="193"/>
    </row>
    <row r="189" spans="1:10" s="176" customFormat="1" ht="15" customHeight="1">
      <c r="A189" s="185" t="s">
        <v>61</v>
      </c>
      <c r="B189" s="106">
        <v>68</v>
      </c>
      <c r="C189" s="106">
        <f t="shared" si="15"/>
        <v>61</v>
      </c>
      <c r="D189" s="185">
        <f>'[1]经建'!C189+'[1]社保'!C189+'[1]城建'!C189+'[1]乡镇'!C189+'[1]农财'!C189+'[1]行财'!C189+'[1]文教'!C189</f>
        <v>61</v>
      </c>
      <c r="E189" s="185">
        <f>'[1]经建'!D189+'[1]社保'!D189+'[1]城建'!D189+'[1]乡镇'!D189+'[1]农财'!D189+'[1]行财'!D189+'[1]文教'!D189</f>
        <v>0</v>
      </c>
      <c r="F189" s="185">
        <f>'[1]经建'!E189+'[1]社保'!E189+'[1]城建'!E189+'[1]乡镇'!E189+'[1]农财'!E189+'[1]行财'!E189+'[1]文教'!E189</f>
        <v>0</v>
      </c>
      <c r="G189" s="185">
        <f>'[1]经建'!F189+'[1]社保'!F189+'[1]城建'!F189+'[1]乡镇'!F189+'[1]农财'!F189+'[1]行财'!F189+'[1]文教'!F189</f>
        <v>0</v>
      </c>
      <c r="H189" s="185">
        <f>'[1]经建'!G189+'[1]社保'!G189+'[1]城建'!G189+'[1]乡镇'!G189+'[1]农财'!G189+'[1]行财'!G189+'[1]文教'!G189</f>
        <v>0</v>
      </c>
      <c r="I189" s="185">
        <f>'[1]经建'!H189+'[1]社保'!H189+'[1]城建'!H189+'[1]乡镇'!H189+'[1]农财'!H189+'[1]行财'!H189+'[1]文教'!H189</f>
        <v>0</v>
      </c>
      <c r="J189" s="194"/>
    </row>
    <row r="190" spans="1:10" s="176" customFormat="1" ht="15" customHeight="1">
      <c r="A190" s="185" t="s">
        <v>62</v>
      </c>
      <c r="B190" s="106">
        <v>24</v>
      </c>
      <c r="C190" s="106">
        <f t="shared" si="15"/>
        <v>17</v>
      </c>
      <c r="D190" s="185">
        <f>'[1]经建'!C190+'[1]社保'!C190+'[1]城建'!C190+'[1]乡镇'!C190+'[1]农财'!C190+'[1]行财'!C190+'[1]文教'!C190</f>
        <v>17</v>
      </c>
      <c r="E190" s="185">
        <f>'[1]经建'!D190+'[1]社保'!D190+'[1]城建'!D190+'[1]乡镇'!D190+'[1]农财'!D190+'[1]行财'!D190+'[1]文教'!D190</f>
        <v>0</v>
      </c>
      <c r="F190" s="185">
        <f>'[1]经建'!E190+'[1]社保'!E190+'[1]城建'!E190+'[1]乡镇'!E190+'[1]农财'!E190+'[1]行财'!E190+'[1]文教'!E190</f>
        <v>0</v>
      </c>
      <c r="G190" s="185">
        <f>'[1]经建'!F190+'[1]社保'!F190+'[1]城建'!F190+'[1]乡镇'!F190+'[1]农财'!F190+'[1]行财'!F190+'[1]文教'!F190</f>
        <v>0</v>
      </c>
      <c r="H190" s="185">
        <f>'[1]经建'!G190+'[1]社保'!G190+'[1]城建'!G190+'[1]乡镇'!G190+'[1]农财'!G190+'[1]行财'!G190+'[1]文教'!G190</f>
        <v>0</v>
      </c>
      <c r="I190" s="185">
        <f>'[1]经建'!H190+'[1]社保'!H190+'[1]城建'!H190+'[1]乡镇'!H190+'[1]农财'!H190+'[1]行财'!H190+'[1]文教'!H190</f>
        <v>0</v>
      </c>
      <c r="J190" s="194"/>
    </row>
    <row r="191" spans="1:10" s="176" customFormat="1" ht="15" customHeight="1">
      <c r="A191" s="185" t="s">
        <v>63</v>
      </c>
      <c r="B191" s="106">
        <v>0</v>
      </c>
      <c r="C191" s="106">
        <f t="shared" si="15"/>
        <v>0</v>
      </c>
      <c r="D191" s="185">
        <f>'[1]经建'!C191+'[1]社保'!C191+'[1]城建'!C191+'[1]乡镇'!C191+'[1]农财'!C191+'[1]行财'!C191+'[1]文教'!C191</f>
        <v>0</v>
      </c>
      <c r="E191" s="185">
        <f>'[1]经建'!D191+'[1]社保'!D191+'[1]城建'!D191+'[1]乡镇'!D191+'[1]农财'!D191+'[1]行财'!D191+'[1]文教'!D191</f>
        <v>0</v>
      </c>
      <c r="F191" s="185">
        <f>'[1]经建'!E191+'[1]社保'!E191+'[1]城建'!E191+'[1]乡镇'!E191+'[1]农财'!E191+'[1]行财'!E191+'[1]文教'!E191</f>
        <v>0</v>
      </c>
      <c r="G191" s="185">
        <f>'[1]经建'!F191+'[1]社保'!F191+'[1]城建'!F191+'[1]乡镇'!F191+'[1]农财'!F191+'[1]行财'!F191+'[1]文教'!F191</f>
        <v>0</v>
      </c>
      <c r="H191" s="185">
        <f>'[1]经建'!G191+'[1]社保'!G191+'[1]城建'!G191+'[1]乡镇'!G191+'[1]农财'!G191+'[1]行财'!G191+'[1]文教'!G191</f>
        <v>0</v>
      </c>
      <c r="I191" s="185">
        <f>'[1]经建'!H191+'[1]社保'!H191+'[1]城建'!H191+'[1]乡镇'!H191+'[1]农财'!H191+'[1]行财'!H191+'[1]文教'!H191</f>
        <v>0</v>
      </c>
      <c r="J191" s="194"/>
    </row>
    <row r="192" spans="1:10" s="176" customFormat="1" ht="15" customHeight="1">
      <c r="A192" s="185" t="s">
        <v>157</v>
      </c>
      <c r="B192" s="106">
        <v>15</v>
      </c>
      <c r="C192" s="106">
        <f t="shared" si="15"/>
        <v>24</v>
      </c>
      <c r="D192" s="185">
        <f>'[1]经建'!C192+'[1]社保'!C192+'[1]城建'!C192+'[1]乡镇'!C192+'[1]农财'!C192+'[1]行财'!C192+'[1]文教'!C192</f>
        <v>24</v>
      </c>
      <c r="E192" s="185">
        <f>'[1]经建'!D192+'[1]社保'!D192+'[1]城建'!D192+'[1]乡镇'!D192+'[1]农财'!D192+'[1]行财'!D192+'[1]文教'!D192</f>
        <v>0</v>
      </c>
      <c r="F192" s="185">
        <f>'[1]经建'!E192+'[1]社保'!E192+'[1]城建'!E192+'[1]乡镇'!E192+'[1]农财'!E192+'[1]行财'!E192+'[1]文教'!E192</f>
        <v>0</v>
      </c>
      <c r="G192" s="185">
        <f>'[1]经建'!F192+'[1]社保'!F192+'[1]城建'!F192+'[1]乡镇'!F192+'[1]农财'!F192+'[1]行财'!F192+'[1]文教'!F192</f>
        <v>0</v>
      </c>
      <c r="H192" s="185">
        <f>'[1]经建'!G192+'[1]社保'!G192+'[1]城建'!G192+'[1]乡镇'!G192+'[1]农财'!G192+'[1]行财'!G192+'[1]文教'!G192</f>
        <v>0</v>
      </c>
      <c r="I192" s="185">
        <f>'[1]经建'!H192+'[1]社保'!H192+'[1]城建'!H192+'[1]乡镇'!H192+'[1]农财'!H192+'[1]行财'!H192+'[1]文教'!H192</f>
        <v>0</v>
      </c>
      <c r="J192" s="194"/>
    </row>
    <row r="193" spans="1:10" s="176" customFormat="1" ht="15" customHeight="1">
      <c r="A193" s="185" t="s">
        <v>158</v>
      </c>
      <c r="B193" s="106">
        <v>0</v>
      </c>
      <c r="C193" s="106">
        <f t="shared" si="15"/>
        <v>0</v>
      </c>
      <c r="D193" s="185">
        <f>'[1]经建'!C193+'[1]社保'!C193+'[1]城建'!C193+'[1]乡镇'!C193+'[1]农财'!C193+'[1]行财'!C193+'[1]文教'!C193</f>
        <v>0</v>
      </c>
      <c r="E193" s="185">
        <f>'[1]经建'!D193+'[1]社保'!D193+'[1]城建'!D193+'[1]乡镇'!D193+'[1]农财'!D193+'[1]行财'!D193+'[1]文教'!D193</f>
        <v>0</v>
      </c>
      <c r="F193" s="185">
        <f>'[1]经建'!E193+'[1]社保'!E193+'[1]城建'!E193+'[1]乡镇'!E193+'[1]农财'!E193+'[1]行财'!E193+'[1]文教'!E193</f>
        <v>0</v>
      </c>
      <c r="G193" s="185">
        <f>'[1]经建'!F193+'[1]社保'!F193+'[1]城建'!F193+'[1]乡镇'!F193+'[1]农财'!F193+'[1]行财'!F193+'[1]文教'!F193</f>
        <v>0</v>
      </c>
      <c r="H193" s="185">
        <f>'[1]经建'!G193+'[1]社保'!G193+'[1]城建'!G193+'[1]乡镇'!G193+'[1]农财'!G193+'[1]行财'!G193+'[1]文教'!G193</f>
        <v>0</v>
      </c>
      <c r="I193" s="185">
        <f>'[1]经建'!H193+'[1]社保'!H193+'[1]城建'!H193+'[1]乡镇'!H193+'[1]农财'!H193+'[1]行财'!H193+'[1]文教'!H193</f>
        <v>0</v>
      </c>
      <c r="J193" s="194"/>
    </row>
    <row r="194" spans="1:10" s="176" customFormat="1" ht="15" customHeight="1">
      <c r="A194" s="185" t="s">
        <v>67</v>
      </c>
      <c r="B194" s="106">
        <v>33</v>
      </c>
      <c r="C194" s="106">
        <f t="shared" si="15"/>
        <v>36</v>
      </c>
      <c r="D194" s="185">
        <f>'[1]经建'!C194+'[1]社保'!C194+'[1]城建'!C194+'[1]乡镇'!C194+'[1]农财'!C194+'[1]行财'!C194+'[1]文教'!C194</f>
        <v>36</v>
      </c>
      <c r="E194" s="185">
        <f>'[1]经建'!D194+'[1]社保'!D194+'[1]城建'!D194+'[1]乡镇'!D194+'[1]农财'!D194+'[1]行财'!D194+'[1]文教'!D194</f>
        <v>0</v>
      </c>
      <c r="F194" s="185">
        <f>'[1]经建'!E194+'[1]社保'!E194+'[1]城建'!E194+'[1]乡镇'!E194+'[1]农财'!E194+'[1]行财'!E194+'[1]文教'!E194</f>
        <v>0</v>
      </c>
      <c r="G194" s="185">
        <f>'[1]经建'!F194+'[1]社保'!F194+'[1]城建'!F194+'[1]乡镇'!F194+'[1]农财'!F194+'[1]行财'!F194+'[1]文教'!F194</f>
        <v>0</v>
      </c>
      <c r="H194" s="185">
        <f>'[1]经建'!G194+'[1]社保'!G194+'[1]城建'!G194+'[1]乡镇'!G194+'[1]农财'!G194+'[1]行财'!G194+'[1]文教'!G194</f>
        <v>0</v>
      </c>
      <c r="I194" s="185">
        <f>'[1]经建'!H194+'[1]社保'!H194+'[1]城建'!H194+'[1]乡镇'!H194+'[1]农财'!H194+'[1]行财'!H194+'[1]文教'!H194</f>
        <v>0</v>
      </c>
      <c r="J194" s="194"/>
    </row>
    <row r="195" spans="1:10" s="176" customFormat="1" ht="15" customHeight="1">
      <c r="A195" s="185" t="s">
        <v>159</v>
      </c>
      <c r="B195" s="106">
        <v>0</v>
      </c>
      <c r="C195" s="106">
        <f t="shared" si="15"/>
        <v>0</v>
      </c>
      <c r="D195" s="185">
        <f>'[1]经建'!C195+'[1]社保'!C195+'[1]城建'!C195+'[1]乡镇'!C195+'[1]农财'!C195+'[1]行财'!C195+'[1]文教'!C195</f>
        <v>0</v>
      </c>
      <c r="E195" s="185">
        <f>'[1]经建'!D195+'[1]社保'!D195+'[1]城建'!D195+'[1]乡镇'!D195+'[1]农财'!D195+'[1]行财'!D195+'[1]文教'!D195</f>
        <v>0</v>
      </c>
      <c r="F195" s="185">
        <f>'[1]经建'!E195+'[1]社保'!E195+'[1]城建'!E195+'[1]乡镇'!E195+'[1]农财'!E195+'[1]行财'!E195+'[1]文教'!E195</f>
        <v>0</v>
      </c>
      <c r="G195" s="185">
        <f>'[1]经建'!F195+'[1]社保'!F195+'[1]城建'!F195+'[1]乡镇'!F195+'[1]农财'!F195+'[1]行财'!F195+'[1]文教'!F195</f>
        <v>0</v>
      </c>
      <c r="H195" s="185">
        <f>'[1]经建'!G195+'[1]社保'!G195+'[1]城建'!G195+'[1]乡镇'!G195+'[1]农财'!G195+'[1]行财'!G195+'[1]文教'!G195</f>
        <v>0</v>
      </c>
      <c r="I195" s="185">
        <f>'[1]经建'!H195+'[1]社保'!H195+'[1]城建'!H195+'[1]乡镇'!H195+'[1]农财'!H195+'[1]行财'!H195+'[1]文教'!H195</f>
        <v>0</v>
      </c>
      <c r="J195" s="194"/>
    </row>
    <row r="196" spans="1:10" s="176" customFormat="1" ht="15" customHeight="1">
      <c r="A196" s="185" t="s">
        <v>160</v>
      </c>
      <c r="B196" s="106">
        <v>0</v>
      </c>
      <c r="C196" s="106">
        <f aca="true" t="shared" si="25" ref="C196:C259">D196+E196+F196+G196+H196+I196</f>
        <v>0</v>
      </c>
      <c r="D196" s="185">
        <f aca="true" t="shared" si="26" ref="D196:I196">SUM(D197:D201)</f>
        <v>0</v>
      </c>
      <c r="E196" s="186">
        <f t="shared" si="26"/>
        <v>0</v>
      </c>
      <c r="F196" s="185">
        <f t="shared" si="26"/>
        <v>0</v>
      </c>
      <c r="G196" s="185">
        <f t="shared" si="26"/>
        <v>0</v>
      </c>
      <c r="H196" s="185">
        <f t="shared" si="26"/>
        <v>0</v>
      </c>
      <c r="I196" s="185">
        <f t="shared" si="26"/>
        <v>0</v>
      </c>
      <c r="J196" s="193"/>
    </row>
    <row r="197" spans="1:10" s="176" customFormat="1" ht="15" customHeight="1">
      <c r="A197" s="185" t="s">
        <v>61</v>
      </c>
      <c r="B197" s="106">
        <v>0</v>
      </c>
      <c r="C197" s="106">
        <f t="shared" si="25"/>
        <v>0</v>
      </c>
      <c r="D197" s="185">
        <f>'[1]经建'!C197+'[1]社保'!C197+'[1]城建'!C197+'[1]乡镇'!C197+'[1]农财'!C197+'[1]行财'!C197+'[1]文教'!C197</f>
        <v>0</v>
      </c>
      <c r="E197" s="185">
        <f>'[1]经建'!D197+'[1]社保'!D197+'[1]城建'!D197+'[1]乡镇'!D197+'[1]农财'!D197+'[1]行财'!D197+'[1]文教'!D197</f>
        <v>0</v>
      </c>
      <c r="F197" s="185">
        <f>'[1]经建'!E197+'[1]社保'!E197+'[1]城建'!E197+'[1]乡镇'!E197+'[1]农财'!E197+'[1]行财'!E197+'[1]文教'!E197</f>
        <v>0</v>
      </c>
      <c r="G197" s="185">
        <f>'[1]经建'!F197+'[1]社保'!F197+'[1]城建'!F197+'[1]乡镇'!F197+'[1]农财'!F197+'[1]行财'!F197+'[1]文教'!F197</f>
        <v>0</v>
      </c>
      <c r="H197" s="185">
        <f>'[1]经建'!G197+'[1]社保'!G197+'[1]城建'!G197+'[1]乡镇'!G197+'[1]农财'!G197+'[1]行财'!G197+'[1]文教'!G197</f>
        <v>0</v>
      </c>
      <c r="I197" s="185">
        <f>'[1]经建'!H197+'[1]社保'!H197+'[1]城建'!H197+'[1]乡镇'!H197+'[1]农财'!H197+'[1]行财'!H197+'[1]文教'!H197</f>
        <v>0</v>
      </c>
      <c r="J197" s="194"/>
    </row>
    <row r="198" spans="1:10" s="176" customFormat="1" ht="15" customHeight="1">
      <c r="A198" s="185" t="s">
        <v>62</v>
      </c>
      <c r="B198" s="106">
        <v>0</v>
      </c>
      <c r="C198" s="106">
        <f t="shared" si="25"/>
        <v>0</v>
      </c>
      <c r="D198" s="185">
        <f>'[1]经建'!C198+'[1]社保'!C198+'[1]城建'!C198+'[1]乡镇'!C198+'[1]农财'!C198+'[1]行财'!C198+'[1]文教'!C198</f>
        <v>0</v>
      </c>
      <c r="E198" s="185">
        <f>'[1]经建'!D198+'[1]社保'!D198+'[1]城建'!D198+'[1]乡镇'!D198+'[1]农财'!D198+'[1]行财'!D198+'[1]文教'!D198</f>
        <v>0</v>
      </c>
      <c r="F198" s="185">
        <f>'[1]经建'!E198+'[1]社保'!E198+'[1]城建'!E198+'[1]乡镇'!E198+'[1]农财'!E198+'[1]行财'!E198+'[1]文教'!E198</f>
        <v>0</v>
      </c>
      <c r="G198" s="185">
        <f>'[1]经建'!F198+'[1]社保'!F198+'[1]城建'!F198+'[1]乡镇'!F198+'[1]农财'!F198+'[1]行财'!F198+'[1]文教'!F198</f>
        <v>0</v>
      </c>
      <c r="H198" s="185">
        <f>'[1]经建'!G198+'[1]社保'!G198+'[1]城建'!G198+'[1]乡镇'!G198+'[1]农财'!G198+'[1]行财'!G198+'[1]文教'!G198</f>
        <v>0</v>
      </c>
      <c r="I198" s="185">
        <f>'[1]经建'!H198+'[1]社保'!H198+'[1]城建'!H198+'[1]乡镇'!H198+'[1]农财'!H198+'[1]行财'!H198+'[1]文教'!H198</f>
        <v>0</v>
      </c>
      <c r="J198" s="194"/>
    </row>
    <row r="199" spans="1:10" s="176" customFormat="1" ht="15" customHeight="1">
      <c r="A199" s="185" t="s">
        <v>63</v>
      </c>
      <c r="B199" s="106">
        <v>0</v>
      </c>
      <c r="C199" s="106">
        <f t="shared" si="25"/>
        <v>0</v>
      </c>
      <c r="D199" s="185">
        <f>'[1]经建'!C199+'[1]社保'!C199+'[1]城建'!C199+'[1]乡镇'!C199+'[1]农财'!C199+'[1]行财'!C199+'[1]文教'!C199</f>
        <v>0</v>
      </c>
      <c r="E199" s="185">
        <f>'[1]经建'!D199+'[1]社保'!D199+'[1]城建'!D199+'[1]乡镇'!D199+'[1]农财'!D199+'[1]行财'!D199+'[1]文教'!D199</f>
        <v>0</v>
      </c>
      <c r="F199" s="185">
        <f>'[1]经建'!E199+'[1]社保'!E199+'[1]城建'!E199+'[1]乡镇'!E199+'[1]农财'!E199+'[1]行财'!E199+'[1]文教'!E199</f>
        <v>0</v>
      </c>
      <c r="G199" s="185">
        <f>'[1]经建'!F199+'[1]社保'!F199+'[1]城建'!F199+'[1]乡镇'!F199+'[1]农财'!F199+'[1]行财'!F199+'[1]文教'!F199</f>
        <v>0</v>
      </c>
      <c r="H199" s="185">
        <f>'[1]经建'!G199+'[1]社保'!G199+'[1]城建'!G199+'[1]乡镇'!G199+'[1]农财'!G199+'[1]行财'!G199+'[1]文教'!G199</f>
        <v>0</v>
      </c>
      <c r="I199" s="185">
        <f>'[1]经建'!H199+'[1]社保'!H199+'[1]城建'!H199+'[1]乡镇'!H199+'[1]农财'!H199+'[1]行财'!H199+'[1]文教'!H199</f>
        <v>0</v>
      </c>
      <c r="J199" s="194"/>
    </row>
    <row r="200" spans="1:10" s="176" customFormat="1" ht="15" customHeight="1">
      <c r="A200" s="185" t="s">
        <v>67</v>
      </c>
      <c r="B200" s="106">
        <v>0</v>
      </c>
      <c r="C200" s="106">
        <f t="shared" si="25"/>
        <v>0</v>
      </c>
      <c r="D200" s="185">
        <f>'[1]经建'!C200+'[1]社保'!C200+'[1]城建'!C200+'[1]乡镇'!C200+'[1]农财'!C200+'[1]行财'!C200+'[1]文教'!C200</f>
        <v>0</v>
      </c>
      <c r="E200" s="185">
        <f>'[1]经建'!D200+'[1]社保'!D200+'[1]城建'!D200+'[1]乡镇'!D200+'[1]农财'!D200+'[1]行财'!D200+'[1]文教'!D200</f>
        <v>0</v>
      </c>
      <c r="F200" s="185">
        <f>'[1]经建'!E200+'[1]社保'!E200+'[1]城建'!E200+'[1]乡镇'!E200+'[1]农财'!E200+'[1]行财'!E200+'[1]文教'!E200</f>
        <v>0</v>
      </c>
      <c r="G200" s="185">
        <f>'[1]经建'!F200+'[1]社保'!F200+'[1]城建'!F200+'[1]乡镇'!F200+'[1]农财'!F200+'[1]行财'!F200+'[1]文教'!F200</f>
        <v>0</v>
      </c>
      <c r="H200" s="185">
        <f>'[1]经建'!G200+'[1]社保'!G200+'[1]城建'!G200+'[1]乡镇'!G200+'[1]农财'!G200+'[1]行财'!G200+'[1]文教'!G200</f>
        <v>0</v>
      </c>
      <c r="I200" s="185">
        <f>'[1]经建'!H200+'[1]社保'!H200+'[1]城建'!H200+'[1]乡镇'!H200+'[1]农财'!H200+'[1]行财'!H200+'[1]文教'!H200</f>
        <v>0</v>
      </c>
      <c r="J200" s="194"/>
    </row>
    <row r="201" spans="1:10" s="176" customFormat="1" ht="15" customHeight="1">
      <c r="A201" s="185" t="s">
        <v>161</v>
      </c>
      <c r="B201" s="106">
        <v>0</v>
      </c>
      <c r="C201" s="106">
        <f t="shared" si="25"/>
        <v>0</v>
      </c>
      <c r="D201" s="185">
        <f>'[1]经建'!C201+'[1]社保'!C201+'[1]城建'!C201+'[1]乡镇'!C201+'[1]农财'!C201+'[1]行财'!C201+'[1]文教'!C201</f>
        <v>0</v>
      </c>
      <c r="E201" s="185">
        <f>'[1]经建'!D201+'[1]社保'!D201+'[1]城建'!D201+'[1]乡镇'!D201+'[1]农财'!D201+'[1]行财'!D201+'[1]文教'!D201</f>
        <v>0</v>
      </c>
      <c r="F201" s="185">
        <f>'[1]经建'!E201+'[1]社保'!E201+'[1]城建'!E201+'[1]乡镇'!E201+'[1]农财'!E201+'[1]行财'!E201+'[1]文教'!E201</f>
        <v>0</v>
      </c>
      <c r="G201" s="185">
        <f>'[1]经建'!F201+'[1]社保'!F201+'[1]城建'!F201+'[1]乡镇'!F201+'[1]农财'!F201+'[1]行财'!F201+'[1]文教'!F201</f>
        <v>0</v>
      </c>
      <c r="H201" s="185">
        <f>'[1]经建'!G201+'[1]社保'!G201+'[1]城建'!G201+'[1]乡镇'!G201+'[1]农财'!G201+'[1]行财'!G201+'[1]文教'!G201</f>
        <v>0</v>
      </c>
      <c r="I201" s="185">
        <f>'[1]经建'!H201+'[1]社保'!H201+'[1]城建'!H201+'[1]乡镇'!H201+'[1]农财'!H201+'[1]行财'!H201+'[1]文教'!H201</f>
        <v>0</v>
      </c>
      <c r="J201" s="194"/>
    </row>
    <row r="202" spans="1:10" s="176" customFormat="1" ht="15" customHeight="1">
      <c r="A202" s="185" t="s">
        <v>162</v>
      </c>
      <c r="B202" s="106">
        <v>0</v>
      </c>
      <c r="C202" s="106">
        <f t="shared" si="25"/>
        <v>0</v>
      </c>
      <c r="D202" s="185">
        <f aca="true" t="shared" si="27" ref="D202:I202">SUM(D203:D207)</f>
        <v>0</v>
      </c>
      <c r="E202" s="186">
        <f t="shared" si="27"/>
        <v>0</v>
      </c>
      <c r="F202" s="185">
        <f t="shared" si="27"/>
        <v>0</v>
      </c>
      <c r="G202" s="185">
        <f t="shared" si="27"/>
        <v>0</v>
      </c>
      <c r="H202" s="185">
        <f t="shared" si="27"/>
        <v>0</v>
      </c>
      <c r="I202" s="185">
        <f t="shared" si="27"/>
        <v>0</v>
      </c>
      <c r="J202" s="193"/>
    </row>
    <row r="203" spans="1:10" s="176" customFormat="1" ht="15" customHeight="1">
      <c r="A203" s="185" t="s">
        <v>61</v>
      </c>
      <c r="B203" s="106">
        <v>0</v>
      </c>
      <c r="C203" s="106">
        <f t="shared" si="25"/>
        <v>0</v>
      </c>
      <c r="D203" s="185">
        <f>'[1]经建'!C203+'[1]社保'!C203+'[1]城建'!C203+'[1]乡镇'!C203+'[1]农财'!C203+'[1]行财'!C203+'[1]文教'!C203</f>
        <v>0</v>
      </c>
      <c r="E203" s="185">
        <f>'[1]经建'!D203+'[1]社保'!D203+'[1]城建'!D203+'[1]乡镇'!D203+'[1]农财'!D203+'[1]行财'!D203+'[1]文教'!D203</f>
        <v>0</v>
      </c>
      <c r="F203" s="185">
        <f>'[1]经建'!E203+'[1]社保'!E203+'[1]城建'!E203+'[1]乡镇'!E203+'[1]农财'!E203+'[1]行财'!E203+'[1]文教'!E203</f>
        <v>0</v>
      </c>
      <c r="G203" s="185">
        <f>'[1]经建'!F203+'[1]社保'!F203+'[1]城建'!F203+'[1]乡镇'!F203+'[1]农财'!F203+'[1]行财'!F203+'[1]文教'!F203</f>
        <v>0</v>
      </c>
      <c r="H203" s="185">
        <f>'[1]经建'!G203+'[1]社保'!G203+'[1]城建'!G203+'[1]乡镇'!G203+'[1]农财'!G203+'[1]行财'!G203+'[1]文教'!G203</f>
        <v>0</v>
      </c>
      <c r="I203" s="185">
        <f>'[1]经建'!H203+'[1]社保'!H203+'[1]城建'!H203+'[1]乡镇'!H203+'[1]农财'!H203+'[1]行财'!H203+'[1]文教'!H203</f>
        <v>0</v>
      </c>
      <c r="J203" s="194"/>
    </row>
    <row r="204" spans="1:10" s="176" customFormat="1" ht="15" customHeight="1">
      <c r="A204" s="185" t="s">
        <v>62</v>
      </c>
      <c r="B204" s="106">
        <v>0</v>
      </c>
      <c r="C204" s="106">
        <f t="shared" si="25"/>
        <v>0</v>
      </c>
      <c r="D204" s="185">
        <f>'[1]经建'!C204+'[1]社保'!C204+'[1]城建'!C204+'[1]乡镇'!C204+'[1]农财'!C204+'[1]行财'!C204+'[1]文教'!C204</f>
        <v>0</v>
      </c>
      <c r="E204" s="185">
        <f>'[1]经建'!D204+'[1]社保'!D204+'[1]城建'!D204+'[1]乡镇'!D204+'[1]农财'!D204+'[1]行财'!D204+'[1]文教'!D204</f>
        <v>0</v>
      </c>
      <c r="F204" s="185">
        <f>'[1]经建'!E204+'[1]社保'!E204+'[1]城建'!E204+'[1]乡镇'!E204+'[1]农财'!E204+'[1]行财'!E204+'[1]文教'!E204</f>
        <v>0</v>
      </c>
      <c r="G204" s="185">
        <f>'[1]经建'!F204+'[1]社保'!F204+'[1]城建'!F204+'[1]乡镇'!F204+'[1]农财'!F204+'[1]行财'!F204+'[1]文教'!F204</f>
        <v>0</v>
      </c>
      <c r="H204" s="185">
        <f>'[1]经建'!G204+'[1]社保'!G204+'[1]城建'!G204+'[1]乡镇'!G204+'[1]农财'!G204+'[1]行财'!G204+'[1]文教'!G204</f>
        <v>0</v>
      </c>
      <c r="I204" s="185">
        <f>'[1]经建'!H204+'[1]社保'!H204+'[1]城建'!H204+'[1]乡镇'!H204+'[1]农财'!H204+'[1]行财'!H204+'[1]文教'!H204</f>
        <v>0</v>
      </c>
      <c r="J204" s="194"/>
    </row>
    <row r="205" spans="1:10" s="176" customFormat="1" ht="15" customHeight="1">
      <c r="A205" s="185" t="s">
        <v>63</v>
      </c>
      <c r="B205" s="106">
        <v>0</v>
      </c>
      <c r="C205" s="106">
        <f t="shared" si="25"/>
        <v>0</v>
      </c>
      <c r="D205" s="185">
        <f>'[1]经建'!C205+'[1]社保'!C205+'[1]城建'!C205+'[1]乡镇'!C205+'[1]农财'!C205+'[1]行财'!C205+'[1]文教'!C205</f>
        <v>0</v>
      </c>
      <c r="E205" s="185">
        <f>'[1]经建'!D205+'[1]社保'!D205+'[1]城建'!D205+'[1]乡镇'!D205+'[1]农财'!D205+'[1]行财'!D205+'[1]文教'!D205</f>
        <v>0</v>
      </c>
      <c r="F205" s="185">
        <f>'[1]经建'!E205+'[1]社保'!E205+'[1]城建'!E205+'[1]乡镇'!E205+'[1]农财'!E205+'[1]行财'!E205+'[1]文教'!E205</f>
        <v>0</v>
      </c>
      <c r="G205" s="185">
        <f>'[1]经建'!F205+'[1]社保'!F205+'[1]城建'!F205+'[1]乡镇'!F205+'[1]农财'!F205+'[1]行财'!F205+'[1]文教'!F205</f>
        <v>0</v>
      </c>
      <c r="H205" s="185">
        <f>'[1]经建'!G205+'[1]社保'!G205+'[1]城建'!G205+'[1]乡镇'!G205+'[1]农财'!G205+'[1]行财'!G205+'[1]文教'!G205</f>
        <v>0</v>
      </c>
      <c r="I205" s="185">
        <f>'[1]经建'!H205+'[1]社保'!H205+'[1]城建'!H205+'[1]乡镇'!H205+'[1]农财'!H205+'[1]行财'!H205+'[1]文教'!H205</f>
        <v>0</v>
      </c>
      <c r="J205" s="194"/>
    </row>
    <row r="206" spans="1:10" s="176" customFormat="1" ht="15" customHeight="1">
      <c r="A206" s="185" t="s">
        <v>67</v>
      </c>
      <c r="B206" s="106">
        <v>0</v>
      </c>
      <c r="C206" s="106">
        <f t="shared" si="25"/>
        <v>0</v>
      </c>
      <c r="D206" s="185">
        <f>'[1]经建'!C206+'[1]社保'!C206+'[1]城建'!C206+'[1]乡镇'!C206+'[1]农财'!C206+'[1]行财'!C206+'[1]文教'!C206</f>
        <v>0</v>
      </c>
      <c r="E206" s="185">
        <f>'[1]经建'!D206+'[1]社保'!D206+'[1]城建'!D206+'[1]乡镇'!D206+'[1]农财'!D206+'[1]行财'!D206+'[1]文教'!D206</f>
        <v>0</v>
      </c>
      <c r="F206" s="185">
        <f>'[1]经建'!E206+'[1]社保'!E206+'[1]城建'!E206+'[1]乡镇'!E206+'[1]农财'!E206+'[1]行财'!E206+'[1]文教'!E206</f>
        <v>0</v>
      </c>
      <c r="G206" s="185">
        <f>'[1]经建'!F206+'[1]社保'!F206+'[1]城建'!F206+'[1]乡镇'!F206+'[1]农财'!F206+'[1]行财'!F206+'[1]文教'!F206</f>
        <v>0</v>
      </c>
      <c r="H206" s="185">
        <f>'[1]经建'!G206+'[1]社保'!G206+'[1]城建'!G206+'[1]乡镇'!G206+'[1]农财'!G206+'[1]行财'!G206+'[1]文教'!G206</f>
        <v>0</v>
      </c>
      <c r="I206" s="185">
        <f>'[1]经建'!H206+'[1]社保'!H206+'[1]城建'!H206+'[1]乡镇'!H206+'[1]农财'!H206+'[1]行财'!H206+'[1]文教'!H206</f>
        <v>0</v>
      </c>
      <c r="J206" s="194"/>
    </row>
    <row r="207" spans="1:10" s="176" customFormat="1" ht="15" customHeight="1">
      <c r="A207" s="185" t="s">
        <v>163</v>
      </c>
      <c r="B207" s="106">
        <v>0</v>
      </c>
      <c r="C207" s="106">
        <f t="shared" si="25"/>
        <v>0</v>
      </c>
      <c r="D207" s="185">
        <f>'[1]经建'!C207+'[1]社保'!C207+'[1]城建'!C207+'[1]乡镇'!C207+'[1]农财'!C207+'[1]行财'!C207+'[1]文教'!C207</f>
        <v>0</v>
      </c>
      <c r="E207" s="185">
        <f>'[1]经建'!D207+'[1]社保'!D207+'[1]城建'!D207+'[1]乡镇'!D207+'[1]农财'!D207+'[1]行财'!D207+'[1]文教'!D207</f>
        <v>0</v>
      </c>
      <c r="F207" s="185">
        <f>'[1]经建'!E207+'[1]社保'!E207+'[1]城建'!E207+'[1]乡镇'!E207+'[1]农财'!E207+'[1]行财'!E207+'[1]文教'!E207</f>
        <v>0</v>
      </c>
      <c r="G207" s="185">
        <f>'[1]经建'!F207+'[1]社保'!F207+'[1]城建'!F207+'[1]乡镇'!F207+'[1]农财'!F207+'[1]行财'!F207+'[1]文教'!F207</f>
        <v>0</v>
      </c>
      <c r="H207" s="185">
        <f>'[1]经建'!G207+'[1]社保'!G207+'[1]城建'!G207+'[1]乡镇'!G207+'[1]农财'!G207+'[1]行财'!G207+'[1]文教'!G207</f>
        <v>0</v>
      </c>
      <c r="I207" s="185">
        <f>'[1]经建'!H207+'[1]社保'!H207+'[1]城建'!H207+'[1]乡镇'!H207+'[1]农财'!H207+'[1]行财'!H207+'[1]文教'!H207</f>
        <v>0</v>
      </c>
      <c r="J207" s="194"/>
    </row>
    <row r="208" spans="1:10" s="176" customFormat="1" ht="15" customHeight="1">
      <c r="A208" s="185" t="s">
        <v>164</v>
      </c>
      <c r="B208" s="106">
        <v>0</v>
      </c>
      <c r="C208" s="106">
        <f t="shared" si="25"/>
        <v>0</v>
      </c>
      <c r="D208" s="185">
        <f aca="true" t="shared" si="28" ref="D208:I208">SUM(D209:D214)</f>
        <v>0</v>
      </c>
      <c r="E208" s="186">
        <f t="shared" si="28"/>
        <v>0</v>
      </c>
      <c r="F208" s="185">
        <f t="shared" si="28"/>
        <v>0</v>
      </c>
      <c r="G208" s="185">
        <f t="shared" si="28"/>
        <v>0</v>
      </c>
      <c r="H208" s="185">
        <f t="shared" si="28"/>
        <v>0</v>
      </c>
      <c r="I208" s="185">
        <f t="shared" si="28"/>
        <v>0</v>
      </c>
      <c r="J208" s="193"/>
    </row>
    <row r="209" spans="1:10" s="176" customFormat="1" ht="15" customHeight="1">
      <c r="A209" s="185" t="s">
        <v>61</v>
      </c>
      <c r="B209" s="106">
        <v>0</v>
      </c>
      <c r="C209" s="106">
        <f t="shared" si="25"/>
        <v>0</v>
      </c>
      <c r="D209" s="185">
        <f>'[1]经建'!C209+'[1]社保'!C209+'[1]城建'!C209+'[1]乡镇'!C209+'[1]农财'!C209+'[1]行财'!C209+'[1]文教'!C209</f>
        <v>0</v>
      </c>
      <c r="E209" s="185">
        <f>'[1]经建'!D209+'[1]社保'!D209+'[1]城建'!D209+'[1]乡镇'!D209+'[1]农财'!D209+'[1]行财'!D209+'[1]文教'!D209</f>
        <v>0</v>
      </c>
      <c r="F209" s="185">
        <f>'[1]经建'!E209+'[1]社保'!E209+'[1]城建'!E209+'[1]乡镇'!E209+'[1]农财'!E209+'[1]行财'!E209+'[1]文教'!E209</f>
        <v>0</v>
      </c>
      <c r="G209" s="185">
        <f>'[1]经建'!F209+'[1]社保'!F209+'[1]城建'!F209+'[1]乡镇'!F209+'[1]农财'!F209+'[1]行财'!F209+'[1]文教'!F209</f>
        <v>0</v>
      </c>
      <c r="H209" s="185">
        <f>'[1]经建'!G209+'[1]社保'!G209+'[1]城建'!G209+'[1]乡镇'!G209+'[1]农财'!G209+'[1]行财'!G209+'[1]文教'!G209</f>
        <v>0</v>
      </c>
      <c r="I209" s="185">
        <f>'[1]经建'!H209+'[1]社保'!H209+'[1]城建'!H209+'[1]乡镇'!H209+'[1]农财'!H209+'[1]行财'!H209+'[1]文教'!H209</f>
        <v>0</v>
      </c>
      <c r="J209" s="194"/>
    </row>
    <row r="210" spans="1:10" s="176" customFormat="1" ht="15" customHeight="1">
      <c r="A210" s="185" t="s">
        <v>62</v>
      </c>
      <c r="B210" s="106">
        <v>0</v>
      </c>
      <c r="C210" s="106">
        <f t="shared" si="25"/>
        <v>0</v>
      </c>
      <c r="D210" s="185">
        <f>'[1]经建'!C210+'[1]社保'!C210+'[1]城建'!C210+'[1]乡镇'!C210+'[1]农财'!C210+'[1]行财'!C210+'[1]文教'!C210</f>
        <v>0</v>
      </c>
      <c r="E210" s="185">
        <f>'[1]经建'!D210+'[1]社保'!D210+'[1]城建'!D210+'[1]乡镇'!D210+'[1]农财'!D210+'[1]行财'!D210+'[1]文教'!D210</f>
        <v>0</v>
      </c>
      <c r="F210" s="185">
        <f>'[1]经建'!E210+'[1]社保'!E210+'[1]城建'!E210+'[1]乡镇'!E210+'[1]农财'!E210+'[1]行财'!E210+'[1]文教'!E210</f>
        <v>0</v>
      </c>
      <c r="G210" s="185">
        <f>'[1]经建'!F210+'[1]社保'!F210+'[1]城建'!F210+'[1]乡镇'!F210+'[1]农财'!F210+'[1]行财'!F210+'[1]文教'!F210</f>
        <v>0</v>
      </c>
      <c r="H210" s="185">
        <f>'[1]经建'!G210+'[1]社保'!G210+'[1]城建'!G210+'[1]乡镇'!G210+'[1]农财'!G210+'[1]行财'!G210+'[1]文教'!G210</f>
        <v>0</v>
      </c>
      <c r="I210" s="185">
        <f>'[1]经建'!H210+'[1]社保'!H210+'[1]城建'!H210+'[1]乡镇'!H210+'[1]农财'!H210+'[1]行财'!H210+'[1]文教'!H210</f>
        <v>0</v>
      </c>
      <c r="J210" s="194"/>
    </row>
    <row r="211" spans="1:10" s="176" customFormat="1" ht="15" customHeight="1">
      <c r="A211" s="185" t="s">
        <v>63</v>
      </c>
      <c r="B211" s="106">
        <v>0</v>
      </c>
      <c r="C211" s="106">
        <f t="shared" si="25"/>
        <v>0</v>
      </c>
      <c r="D211" s="185">
        <f>'[1]经建'!C211+'[1]社保'!C211+'[1]城建'!C211+'[1]乡镇'!C211+'[1]农财'!C211+'[1]行财'!C211+'[1]文教'!C211</f>
        <v>0</v>
      </c>
      <c r="E211" s="185">
        <f>'[1]经建'!D211+'[1]社保'!D211+'[1]城建'!D211+'[1]乡镇'!D211+'[1]农财'!D211+'[1]行财'!D211+'[1]文教'!D211</f>
        <v>0</v>
      </c>
      <c r="F211" s="185">
        <f>'[1]经建'!E211+'[1]社保'!E211+'[1]城建'!E211+'[1]乡镇'!E211+'[1]农财'!E211+'[1]行财'!E211+'[1]文教'!E211</f>
        <v>0</v>
      </c>
      <c r="G211" s="185">
        <f>'[1]经建'!F211+'[1]社保'!F211+'[1]城建'!F211+'[1]乡镇'!F211+'[1]农财'!F211+'[1]行财'!F211+'[1]文教'!F211</f>
        <v>0</v>
      </c>
      <c r="H211" s="185">
        <f>'[1]经建'!G211+'[1]社保'!G211+'[1]城建'!G211+'[1]乡镇'!G211+'[1]农财'!G211+'[1]行财'!G211+'[1]文教'!G211</f>
        <v>0</v>
      </c>
      <c r="I211" s="185">
        <f>'[1]经建'!H211+'[1]社保'!H211+'[1]城建'!H211+'[1]乡镇'!H211+'[1]农财'!H211+'[1]行财'!H211+'[1]文教'!H211</f>
        <v>0</v>
      </c>
      <c r="J211" s="194"/>
    </row>
    <row r="212" spans="1:10" s="176" customFormat="1" ht="15" customHeight="1">
      <c r="A212" s="185" t="s">
        <v>165</v>
      </c>
      <c r="B212" s="106">
        <v>0</v>
      </c>
      <c r="C212" s="106">
        <f t="shared" si="25"/>
        <v>0</v>
      </c>
      <c r="D212" s="185">
        <f>'[1]经建'!C212+'[1]社保'!C212+'[1]城建'!C212+'[1]乡镇'!C212+'[1]农财'!C212+'[1]行财'!C212+'[1]文教'!C212</f>
        <v>0</v>
      </c>
      <c r="E212" s="185">
        <f>'[1]经建'!D212+'[1]社保'!D212+'[1]城建'!D212+'[1]乡镇'!D212+'[1]农财'!D212+'[1]行财'!D212+'[1]文教'!D212</f>
        <v>0</v>
      </c>
      <c r="F212" s="185">
        <f>'[1]经建'!E212+'[1]社保'!E212+'[1]城建'!E212+'[1]乡镇'!E212+'[1]农财'!E212+'[1]行财'!E212+'[1]文教'!E212</f>
        <v>0</v>
      </c>
      <c r="G212" s="185">
        <f>'[1]经建'!F212+'[1]社保'!F212+'[1]城建'!F212+'[1]乡镇'!F212+'[1]农财'!F212+'[1]行财'!F212+'[1]文教'!F212</f>
        <v>0</v>
      </c>
      <c r="H212" s="185">
        <f>'[1]经建'!G212+'[1]社保'!G212+'[1]城建'!G212+'[1]乡镇'!G212+'[1]农财'!G212+'[1]行财'!G212+'[1]文教'!G212</f>
        <v>0</v>
      </c>
      <c r="I212" s="185">
        <f>'[1]经建'!H212+'[1]社保'!H212+'[1]城建'!H212+'[1]乡镇'!H212+'[1]农财'!H212+'[1]行财'!H212+'[1]文教'!H212</f>
        <v>0</v>
      </c>
      <c r="J212" s="194"/>
    </row>
    <row r="213" spans="1:10" s="176" customFormat="1" ht="15" customHeight="1">
      <c r="A213" s="185" t="s">
        <v>67</v>
      </c>
      <c r="B213" s="106">
        <v>0</v>
      </c>
      <c r="C213" s="106">
        <f t="shared" si="25"/>
        <v>0</v>
      </c>
      <c r="D213" s="185">
        <f>'[1]经建'!C213+'[1]社保'!C213+'[1]城建'!C213+'[1]乡镇'!C213+'[1]农财'!C213+'[1]行财'!C213+'[1]文教'!C213</f>
        <v>0</v>
      </c>
      <c r="E213" s="185">
        <f>'[1]经建'!D213+'[1]社保'!D213+'[1]城建'!D213+'[1]乡镇'!D213+'[1]农财'!D213+'[1]行财'!D213+'[1]文教'!D213</f>
        <v>0</v>
      </c>
      <c r="F213" s="185">
        <f>'[1]经建'!E213+'[1]社保'!E213+'[1]城建'!E213+'[1]乡镇'!E213+'[1]农财'!E213+'[1]行财'!E213+'[1]文教'!E213</f>
        <v>0</v>
      </c>
      <c r="G213" s="185">
        <f>'[1]经建'!F213+'[1]社保'!F213+'[1]城建'!F213+'[1]乡镇'!F213+'[1]农财'!F213+'[1]行财'!F213+'[1]文教'!F213</f>
        <v>0</v>
      </c>
      <c r="H213" s="185">
        <f>'[1]经建'!G213+'[1]社保'!G213+'[1]城建'!G213+'[1]乡镇'!G213+'[1]农财'!G213+'[1]行财'!G213+'[1]文教'!G213</f>
        <v>0</v>
      </c>
      <c r="I213" s="185">
        <f>'[1]经建'!H213+'[1]社保'!H213+'[1]城建'!H213+'[1]乡镇'!H213+'[1]农财'!H213+'[1]行财'!H213+'[1]文教'!H213</f>
        <v>0</v>
      </c>
      <c r="J213" s="194"/>
    </row>
    <row r="214" spans="1:10" s="176" customFormat="1" ht="15" customHeight="1">
      <c r="A214" s="185" t="s">
        <v>166</v>
      </c>
      <c r="B214" s="106">
        <v>0</v>
      </c>
      <c r="C214" s="106">
        <f t="shared" si="25"/>
        <v>0</v>
      </c>
      <c r="D214" s="185">
        <f>'[1]经建'!C214+'[1]社保'!C214+'[1]城建'!C214+'[1]乡镇'!C214+'[1]农财'!C214+'[1]行财'!C214+'[1]文教'!C214</f>
        <v>0</v>
      </c>
      <c r="E214" s="185">
        <f>'[1]经建'!D214+'[1]社保'!D214+'[1]城建'!D214+'[1]乡镇'!D214+'[1]农财'!D214+'[1]行财'!D214+'[1]文教'!D214</f>
        <v>0</v>
      </c>
      <c r="F214" s="185">
        <f>'[1]经建'!E214+'[1]社保'!E214+'[1]城建'!E214+'[1]乡镇'!E214+'[1]农财'!E214+'[1]行财'!E214+'[1]文教'!E214</f>
        <v>0</v>
      </c>
      <c r="G214" s="185">
        <f>'[1]经建'!F214+'[1]社保'!F214+'[1]城建'!F214+'[1]乡镇'!F214+'[1]农财'!F214+'[1]行财'!F214+'[1]文教'!F214</f>
        <v>0</v>
      </c>
      <c r="H214" s="185">
        <f>'[1]经建'!G214+'[1]社保'!G214+'[1]城建'!G214+'[1]乡镇'!G214+'[1]农财'!G214+'[1]行财'!G214+'[1]文教'!G214</f>
        <v>0</v>
      </c>
      <c r="I214" s="185">
        <f>'[1]经建'!H214+'[1]社保'!H214+'[1]城建'!H214+'[1]乡镇'!H214+'[1]农财'!H214+'[1]行财'!H214+'[1]文教'!H214</f>
        <v>0</v>
      </c>
      <c r="J214" s="194"/>
    </row>
    <row r="215" spans="1:10" s="176" customFormat="1" ht="15" customHeight="1">
      <c r="A215" s="185" t="s">
        <v>167</v>
      </c>
      <c r="B215" s="106">
        <v>1999</v>
      </c>
      <c r="C215" s="106">
        <f t="shared" si="25"/>
        <v>2150</v>
      </c>
      <c r="D215" s="185">
        <f aca="true" t="shared" si="29" ref="D215:I215">SUM(D216:D229)</f>
        <v>2138</v>
      </c>
      <c r="E215" s="186">
        <f t="shared" si="29"/>
        <v>0</v>
      </c>
      <c r="F215" s="185">
        <f t="shared" si="29"/>
        <v>0</v>
      </c>
      <c r="G215" s="185">
        <f t="shared" si="29"/>
        <v>0</v>
      </c>
      <c r="H215" s="185">
        <f t="shared" si="29"/>
        <v>0</v>
      </c>
      <c r="I215" s="185">
        <f t="shared" si="29"/>
        <v>12</v>
      </c>
      <c r="J215" s="193"/>
    </row>
    <row r="216" spans="1:10" s="176" customFormat="1" ht="15" customHeight="1">
      <c r="A216" s="185" t="s">
        <v>61</v>
      </c>
      <c r="B216" s="106">
        <v>1058</v>
      </c>
      <c r="C216" s="106">
        <f t="shared" si="25"/>
        <v>1065</v>
      </c>
      <c r="D216" s="185">
        <f>'[1]经建'!C216+'[1]社保'!C216+'[1]城建'!C216+'[1]乡镇'!C216+'[1]农财'!C216+'[1]行财'!C216+'[1]文教'!C216</f>
        <v>1065</v>
      </c>
      <c r="E216" s="185">
        <f>'[1]经建'!D216+'[1]社保'!D216+'[1]城建'!D216+'[1]乡镇'!D216+'[1]农财'!D216+'[1]行财'!D216+'[1]文教'!D216</f>
        <v>0</v>
      </c>
      <c r="F216" s="185">
        <f>'[1]经建'!E216+'[1]社保'!E216+'[1]城建'!E216+'[1]乡镇'!E216+'[1]农财'!E216+'[1]行财'!E216+'[1]文教'!E216</f>
        <v>0</v>
      </c>
      <c r="G216" s="185">
        <f>'[1]经建'!F216+'[1]社保'!F216+'[1]城建'!F216+'[1]乡镇'!F216+'[1]农财'!F216+'[1]行财'!F216+'[1]文教'!F216</f>
        <v>0</v>
      </c>
      <c r="H216" s="185">
        <f>'[1]经建'!G216+'[1]社保'!G216+'[1]城建'!G216+'[1]乡镇'!G216+'[1]农财'!G216+'[1]行财'!G216+'[1]文教'!G216</f>
        <v>0</v>
      </c>
      <c r="I216" s="185">
        <f>'[1]经建'!H216+'[1]社保'!H216+'[1]城建'!H216+'[1]乡镇'!H216+'[1]农财'!H216+'[1]行财'!H216+'[1]文教'!H216</f>
        <v>0</v>
      </c>
      <c r="J216" s="194"/>
    </row>
    <row r="217" spans="1:10" s="176" customFormat="1" ht="15" customHeight="1">
      <c r="A217" s="185" t="s">
        <v>62</v>
      </c>
      <c r="B217" s="106">
        <v>19</v>
      </c>
      <c r="C217" s="106">
        <f t="shared" si="25"/>
        <v>37</v>
      </c>
      <c r="D217" s="185">
        <f>'[1]经建'!C217+'[1]社保'!C217+'[1]城建'!C217+'[1]乡镇'!C217+'[1]农财'!C217+'[1]行财'!C217+'[1]文教'!C217</f>
        <v>37</v>
      </c>
      <c r="E217" s="185">
        <f>'[1]经建'!D217+'[1]社保'!D217+'[1]城建'!D217+'[1]乡镇'!D217+'[1]农财'!D217+'[1]行财'!D217+'[1]文教'!D217</f>
        <v>0</v>
      </c>
      <c r="F217" s="185">
        <f>'[1]经建'!E217+'[1]社保'!E217+'[1]城建'!E217+'[1]乡镇'!E217+'[1]农财'!E217+'[1]行财'!E217+'[1]文教'!E217</f>
        <v>0</v>
      </c>
      <c r="G217" s="185">
        <f>'[1]经建'!F217+'[1]社保'!F217+'[1]城建'!F217+'[1]乡镇'!F217+'[1]农财'!F217+'[1]行财'!F217+'[1]文教'!F217</f>
        <v>0</v>
      </c>
      <c r="H217" s="185">
        <f>'[1]经建'!G217+'[1]社保'!G217+'[1]城建'!G217+'[1]乡镇'!G217+'[1]农财'!G217+'[1]行财'!G217+'[1]文教'!G217</f>
        <v>0</v>
      </c>
      <c r="I217" s="185">
        <f>'[1]经建'!H217+'[1]社保'!H217+'[1]城建'!H217+'[1]乡镇'!H217+'[1]农财'!H217+'[1]行财'!H217+'[1]文教'!H217</f>
        <v>0</v>
      </c>
      <c r="J217" s="194"/>
    </row>
    <row r="218" spans="1:10" s="176" customFormat="1" ht="15" customHeight="1">
      <c r="A218" s="185" t="s">
        <v>63</v>
      </c>
      <c r="B218" s="106">
        <v>0</v>
      </c>
      <c r="C218" s="106">
        <f t="shared" si="25"/>
        <v>0</v>
      </c>
      <c r="D218" s="185">
        <f>'[1]经建'!C218+'[1]社保'!C218+'[1]城建'!C218+'[1]乡镇'!C218+'[1]农财'!C218+'[1]行财'!C218+'[1]文教'!C218</f>
        <v>0</v>
      </c>
      <c r="E218" s="185">
        <f>'[1]经建'!D218+'[1]社保'!D218+'[1]城建'!D218+'[1]乡镇'!D218+'[1]农财'!D218+'[1]行财'!D218+'[1]文教'!D218</f>
        <v>0</v>
      </c>
      <c r="F218" s="185">
        <f>'[1]经建'!E218+'[1]社保'!E218+'[1]城建'!E218+'[1]乡镇'!E218+'[1]农财'!E218+'[1]行财'!E218+'[1]文教'!E218</f>
        <v>0</v>
      </c>
      <c r="G218" s="185">
        <f>'[1]经建'!F218+'[1]社保'!F218+'[1]城建'!F218+'[1]乡镇'!F218+'[1]农财'!F218+'[1]行财'!F218+'[1]文教'!F218</f>
        <v>0</v>
      </c>
      <c r="H218" s="185">
        <f>'[1]经建'!G218+'[1]社保'!G218+'[1]城建'!G218+'[1]乡镇'!G218+'[1]农财'!G218+'[1]行财'!G218+'[1]文教'!G218</f>
        <v>0</v>
      </c>
      <c r="I218" s="185">
        <f>'[1]经建'!H218+'[1]社保'!H218+'[1]城建'!H218+'[1]乡镇'!H218+'[1]农财'!H218+'[1]行财'!H218+'[1]文教'!H218</f>
        <v>0</v>
      </c>
      <c r="J218" s="194"/>
    </row>
    <row r="219" spans="1:10" s="176" customFormat="1" ht="15" customHeight="1">
      <c r="A219" s="185" t="s">
        <v>168</v>
      </c>
      <c r="B219" s="106">
        <v>38</v>
      </c>
      <c r="C219" s="106">
        <f t="shared" si="25"/>
        <v>62</v>
      </c>
      <c r="D219" s="185">
        <f>'[1]经建'!C219+'[1]社保'!C219+'[1]城建'!C219+'[1]乡镇'!C219+'[1]农财'!C219+'[1]行财'!C219+'[1]文教'!C219</f>
        <v>56</v>
      </c>
      <c r="E219" s="185">
        <f>'[1]经建'!D219+'[1]社保'!D219+'[1]城建'!D219+'[1]乡镇'!D219+'[1]农财'!D219+'[1]行财'!D219+'[1]文教'!D219</f>
        <v>0</v>
      </c>
      <c r="F219" s="185">
        <f>'[1]经建'!E219+'[1]社保'!E219+'[1]城建'!E219+'[1]乡镇'!E219+'[1]农财'!E219+'[1]行财'!E219+'[1]文教'!E219</f>
        <v>0</v>
      </c>
      <c r="G219" s="185">
        <f>'[1]经建'!F219+'[1]社保'!F219+'[1]城建'!F219+'[1]乡镇'!F219+'[1]农财'!F219+'[1]行财'!F219+'[1]文教'!F219</f>
        <v>0</v>
      </c>
      <c r="H219" s="185">
        <f>'[1]经建'!G219+'[1]社保'!G219+'[1]城建'!G219+'[1]乡镇'!G219+'[1]农财'!G219+'[1]行财'!G219+'[1]文教'!G219</f>
        <v>0</v>
      </c>
      <c r="I219" s="185">
        <v>6</v>
      </c>
      <c r="J219" s="194"/>
    </row>
    <row r="220" spans="1:10" s="176" customFormat="1" ht="15" customHeight="1">
      <c r="A220" s="185" t="s">
        <v>169</v>
      </c>
      <c r="B220" s="106">
        <v>45</v>
      </c>
      <c r="C220" s="106">
        <f t="shared" si="25"/>
        <v>53</v>
      </c>
      <c r="D220" s="185">
        <f>'[1]经建'!C220+'[1]社保'!C220+'[1]城建'!C220+'[1]乡镇'!C220+'[1]农财'!C220+'[1]行财'!C220+'[1]文教'!C220</f>
        <v>47</v>
      </c>
      <c r="E220" s="185">
        <f>'[1]经建'!D220+'[1]社保'!D220+'[1]城建'!D220+'[1]乡镇'!D220+'[1]农财'!D220+'[1]行财'!D220+'[1]文教'!D220</f>
        <v>0</v>
      </c>
      <c r="F220" s="185">
        <f>'[1]经建'!E220+'[1]社保'!E220+'[1]城建'!E220+'[1]乡镇'!E220+'[1]农财'!E220+'[1]行财'!E220+'[1]文教'!E220</f>
        <v>0</v>
      </c>
      <c r="G220" s="185">
        <f>'[1]经建'!F220+'[1]社保'!F220+'[1]城建'!F220+'[1]乡镇'!F220+'[1]农财'!F220+'[1]行财'!F220+'[1]文教'!F220</f>
        <v>0</v>
      </c>
      <c r="H220" s="185">
        <f>'[1]经建'!G220+'[1]社保'!G220+'[1]城建'!G220+'[1]乡镇'!G220+'[1]农财'!G220+'[1]行财'!G220+'[1]文教'!G220</f>
        <v>0</v>
      </c>
      <c r="I220" s="185">
        <v>6</v>
      </c>
      <c r="J220" s="194"/>
    </row>
    <row r="221" spans="1:10" s="176" customFormat="1" ht="15" customHeight="1">
      <c r="A221" s="185" t="s">
        <v>94</v>
      </c>
      <c r="B221" s="106">
        <v>3</v>
      </c>
      <c r="C221" s="106">
        <f t="shared" si="25"/>
        <v>3</v>
      </c>
      <c r="D221" s="185">
        <f>'[1]经建'!C221+'[1]社保'!C221+'[1]城建'!C221+'[1]乡镇'!C221+'[1]农财'!C221+'[1]行财'!C221+'[1]文教'!C221</f>
        <v>3</v>
      </c>
      <c r="E221" s="185">
        <f>'[1]经建'!D221+'[1]社保'!D221+'[1]城建'!D221+'[1]乡镇'!D221+'[1]农财'!D221+'[1]行财'!D221+'[1]文教'!D221</f>
        <v>0</v>
      </c>
      <c r="F221" s="185">
        <f>'[1]经建'!E221+'[1]社保'!E221+'[1]城建'!E221+'[1]乡镇'!E221+'[1]农财'!E221+'[1]行财'!E221+'[1]文教'!E221</f>
        <v>0</v>
      </c>
      <c r="G221" s="185">
        <f>'[1]经建'!F221+'[1]社保'!F221+'[1]城建'!F221+'[1]乡镇'!F221+'[1]农财'!F221+'[1]行财'!F221+'[1]文教'!F221</f>
        <v>0</v>
      </c>
      <c r="H221" s="185">
        <f>'[1]经建'!G221+'[1]社保'!G221+'[1]城建'!G221+'[1]乡镇'!G221+'[1]农财'!G221+'[1]行财'!G221+'[1]文教'!G221</f>
        <v>0</v>
      </c>
      <c r="I221" s="185">
        <f>'[1]经建'!H221+'[1]社保'!H221+'[1]城建'!H221+'[1]乡镇'!H221+'[1]农财'!H221+'[1]行财'!H221+'[1]文教'!H221</f>
        <v>0</v>
      </c>
      <c r="J221" s="194"/>
    </row>
    <row r="222" spans="1:10" s="176" customFormat="1" ht="15" customHeight="1">
      <c r="A222" s="185" t="s">
        <v>170</v>
      </c>
      <c r="B222" s="106">
        <v>20</v>
      </c>
      <c r="C222" s="106">
        <f t="shared" si="25"/>
        <v>47</v>
      </c>
      <c r="D222" s="185">
        <f>'[1]经建'!C222+'[1]社保'!C222+'[1]城建'!C222+'[1]乡镇'!C222+'[1]农财'!C222+'[1]行财'!C222+'[1]文教'!C222</f>
        <v>47</v>
      </c>
      <c r="E222" s="185">
        <f>'[1]经建'!D222+'[1]社保'!D222+'[1]城建'!D222+'[1]乡镇'!D222+'[1]农财'!D222+'[1]行财'!D222+'[1]文教'!D222</f>
        <v>0</v>
      </c>
      <c r="F222" s="185">
        <f>'[1]经建'!E222+'[1]社保'!E222+'[1]城建'!E222+'[1]乡镇'!E222+'[1]农财'!E222+'[1]行财'!E222+'[1]文教'!E222</f>
        <v>0</v>
      </c>
      <c r="G222" s="185">
        <f>'[1]经建'!F222+'[1]社保'!F222+'[1]城建'!F222+'[1]乡镇'!F222+'[1]农财'!F222+'[1]行财'!F222+'[1]文教'!F222</f>
        <v>0</v>
      </c>
      <c r="H222" s="185">
        <f>'[1]经建'!G222+'[1]社保'!G222+'[1]城建'!G222+'[1]乡镇'!G222+'[1]农财'!G222+'[1]行财'!G222+'[1]文教'!G222</f>
        <v>0</v>
      </c>
      <c r="I222" s="185">
        <f>'[1]经建'!H222+'[1]社保'!H222+'[1]城建'!H222+'[1]乡镇'!H222+'[1]农财'!H222+'[1]行财'!H222+'[1]文教'!H222</f>
        <v>0</v>
      </c>
      <c r="J222" s="194"/>
    </row>
    <row r="223" spans="1:10" s="176" customFormat="1" ht="15" customHeight="1">
      <c r="A223" s="185" t="s">
        <v>171</v>
      </c>
      <c r="B223" s="106">
        <v>0</v>
      </c>
      <c r="C223" s="106">
        <f t="shared" si="25"/>
        <v>0</v>
      </c>
      <c r="D223" s="185">
        <f>'[1]经建'!C223+'[1]社保'!C223+'[1]城建'!C223+'[1]乡镇'!C223+'[1]农财'!C223+'[1]行财'!C223+'[1]文教'!C223</f>
        <v>0</v>
      </c>
      <c r="E223" s="185">
        <f>'[1]经建'!D223+'[1]社保'!D223+'[1]城建'!D223+'[1]乡镇'!D223+'[1]农财'!D223+'[1]行财'!D223+'[1]文教'!D223</f>
        <v>0</v>
      </c>
      <c r="F223" s="185">
        <f>'[1]经建'!E223+'[1]社保'!E223+'[1]城建'!E223+'[1]乡镇'!E223+'[1]农财'!E223+'[1]行财'!E223+'[1]文教'!E223</f>
        <v>0</v>
      </c>
      <c r="G223" s="185">
        <f>'[1]经建'!F223+'[1]社保'!F223+'[1]城建'!F223+'[1]乡镇'!F223+'[1]农财'!F223+'[1]行财'!F223+'[1]文教'!F223</f>
        <v>0</v>
      </c>
      <c r="H223" s="185">
        <f>'[1]经建'!G223+'[1]社保'!G223+'[1]城建'!G223+'[1]乡镇'!G223+'[1]农财'!G223+'[1]行财'!G223+'[1]文教'!G223</f>
        <v>0</v>
      </c>
      <c r="I223" s="185">
        <f>'[1]经建'!H223+'[1]社保'!H223+'[1]城建'!H223+'[1]乡镇'!H223+'[1]农财'!H223+'[1]行财'!H223+'[1]文教'!H223</f>
        <v>0</v>
      </c>
      <c r="J223" s="194"/>
    </row>
    <row r="224" spans="1:10" s="176" customFormat="1" ht="15" customHeight="1">
      <c r="A224" s="185" t="s">
        <v>172</v>
      </c>
      <c r="B224" s="106">
        <v>0</v>
      </c>
      <c r="C224" s="106">
        <f t="shared" si="25"/>
        <v>0</v>
      </c>
      <c r="D224" s="185">
        <f>'[1]经建'!C224+'[1]社保'!C224+'[1]城建'!C224+'[1]乡镇'!C224+'[1]农财'!C224+'[1]行财'!C224+'[1]文教'!C224</f>
        <v>0</v>
      </c>
      <c r="E224" s="185">
        <f>'[1]经建'!D224+'[1]社保'!D224+'[1]城建'!D224+'[1]乡镇'!D224+'[1]农财'!D224+'[1]行财'!D224+'[1]文教'!D224</f>
        <v>0</v>
      </c>
      <c r="F224" s="185">
        <f>'[1]经建'!E224+'[1]社保'!E224+'[1]城建'!E224+'[1]乡镇'!E224+'[1]农财'!E224+'[1]行财'!E224+'[1]文教'!E224</f>
        <v>0</v>
      </c>
      <c r="G224" s="185">
        <f>'[1]经建'!F224+'[1]社保'!F224+'[1]城建'!F224+'[1]乡镇'!F224+'[1]农财'!F224+'[1]行财'!F224+'[1]文教'!F224</f>
        <v>0</v>
      </c>
      <c r="H224" s="185">
        <f>'[1]经建'!G224+'[1]社保'!G224+'[1]城建'!G224+'[1]乡镇'!G224+'[1]农财'!G224+'[1]行财'!G224+'[1]文教'!G224</f>
        <v>0</v>
      </c>
      <c r="I224" s="185">
        <f>'[1]经建'!H224+'[1]社保'!H224+'[1]城建'!H224+'[1]乡镇'!H224+'[1]农财'!H224+'[1]行财'!H224+'[1]文教'!H224</f>
        <v>0</v>
      </c>
      <c r="J224" s="194"/>
    </row>
    <row r="225" spans="1:10" s="176" customFormat="1" ht="15" customHeight="1">
      <c r="A225" s="185" t="s">
        <v>173</v>
      </c>
      <c r="B225" s="106">
        <v>0</v>
      </c>
      <c r="C225" s="106">
        <f t="shared" si="25"/>
        <v>0</v>
      </c>
      <c r="D225" s="185">
        <f>'[1]经建'!C225+'[1]社保'!C225+'[1]城建'!C225+'[1]乡镇'!C225+'[1]农财'!C225+'[1]行财'!C225+'[1]文教'!C225</f>
        <v>0</v>
      </c>
      <c r="E225" s="185">
        <f>'[1]经建'!D225+'[1]社保'!D225+'[1]城建'!D225+'[1]乡镇'!D225+'[1]农财'!D225+'[1]行财'!D225+'[1]文教'!D225</f>
        <v>0</v>
      </c>
      <c r="F225" s="185">
        <f>'[1]经建'!E225+'[1]社保'!E225+'[1]城建'!E225+'[1]乡镇'!E225+'[1]农财'!E225+'[1]行财'!E225+'[1]文教'!E225</f>
        <v>0</v>
      </c>
      <c r="G225" s="185">
        <f>'[1]经建'!F225+'[1]社保'!F225+'[1]城建'!F225+'[1]乡镇'!F225+'[1]农财'!F225+'[1]行财'!F225+'[1]文教'!F225</f>
        <v>0</v>
      </c>
      <c r="H225" s="185">
        <f>'[1]经建'!G225+'[1]社保'!G225+'[1]城建'!G225+'[1]乡镇'!G225+'[1]农财'!G225+'[1]行财'!G225+'[1]文教'!G225</f>
        <v>0</v>
      </c>
      <c r="I225" s="185">
        <f>'[1]经建'!H225+'[1]社保'!H225+'[1]城建'!H225+'[1]乡镇'!H225+'[1]农财'!H225+'[1]行财'!H225+'[1]文教'!H225</f>
        <v>0</v>
      </c>
      <c r="J225" s="194"/>
    </row>
    <row r="226" spans="1:10" s="176" customFormat="1" ht="15" customHeight="1">
      <c r="A226" s="185" t="s">
        <v>174</v>
      </c>
      <c r="B226" s="106">
        <v>8</v>
      </c>
      <c r="C226" s="106">
        <f t="shared" si="25"/>
        <v>0</v>
      </c>
      <c r="D226" s="185">
        <f>'[1]经建'!C226+'[1]社保'!C226+'[1]城建'!C226+'[1]乡镇'!C226+'[1]农财'!C226+'[1]行财'!C226+'[1]文教'!C226</f>
        <v>0</v>
      </c>
      <c r="E226" s="185">
        <f>'[1]经建'!D226+'[1]社保'!D226+'[1]城建'!D226+'[1]乡镇'!D226+'[1]农财'!D226+'[1]行财'!D226+'[1]文教'!D226</f>
        <v>0</v>
      </c>
      <c r="F226" s="185">
        <f>'[1]经建'!E226+'[1]社保'!E226+'[1]城建'!E226+'[1]乡镇'!E226+'[1]农财'!E226+'[1]行财'!E226+'[1]文教'!E226</f>
        <v>0</v>
      </c>
      <c r="G226" s="185">
        <f>'[1]经建'!F226+'[1]社保'!F226+'[1]城建'!F226+'[1]乡镇'!F226+'[1]农财'!F226+'[1]行财'!F226+'[1]文教'!F226</f>
        <v>0</v>
      </c>
      <c r="H226" s="185">
        <f>'[1]经建'!G226+'[1]社保'!G226+'[1]城建'!G226+'[1]乡镇'!G226+'[1]农财'!G226+'[1]行财'!G226+'[1]文教'!G226</f>
        <v>0</v>
      </c>
      <c r="I226" s="185">
        <f>'[1]经建'!H226+'[1]社保'!H226+'[1]城建'!H226+'[1]乡镇'!H226+'[1]农财'!H226+'[1]行财'!H226+'[1]文教'!H226</f>
        <v>0</v>
      </c>
      <c r="J226" s="194"/>
    </row>
    <row r="227" spans="1:10" s="176" customFormat="1" ht="15" customHeight="1">
      <c r="A227" s="185" t="s">
        <v>175</v>
      </c>
      <c r="B227" s="106">
        <v>56</v>
      </c>
      <c r="C227" s="106">
        <f t="shared" si="25"/>
        <v>126</v>
      </c>
      <c r="D227" s="185">
        <f>'[1]经建'!C227+'[1]社保'!C227+'[1]城建'!C227+'[1]乡镇'!C227+'[1]农财'!C227+'[1]行财'!C227+'[1]文教'!C227</f>
        <v>126</v>
      </c>
      <c r="E227" s="185">
        <f>'[1]经建'!D227+'[1]社保'!D227+'[1]城建'!D227+'[1]乡镇'!D227+'[1]农财'!D227+'[1]行财'!D227+'[1]文教'!D227</f>
        <v>0</v>
      </c>
      <c r="F227" s="185">
        <f>'[1]经建'!E227+'[1]社保'!E227+'[1]城建'!E227+'[1]乡镇'!E227+'[1]农财'!E227+'[1]行财'!E227+'[1]文教'!E227</f>
        <v>0</v>
      </c>
      <c r="G227" s="185">
        <f>'[1]经建'!F227+'[1]社保'!F227+'[1]城建'!F227+'[1]乡镇'!F227+'[1]农财'!F227+'[1]行财'!F227+'[1]文教'!F227</f>
        <v>0</v>
      </c>
      <c r="H227" s="185">
        <f>'[1]经建'!G227+'[1]社保'!G227+'[1]城建'!G227+'[1]乡镇'!G227+'[1]农财'!G227+'[1]行财'!G227+'[1]文教'!G227</f>
        <v>0</v>
      </c>
      <c r="I227" s="185">
        <f>'[1]经建'!H227+'[1]社保'!H227+'[1]城建'!H227+'[1]乡镇'!H227+'[1]农财'!H227+'[1]行财'!H227+'[1]文教'!H227</f>
        <v>0</v>
      </c>
      <c r="J227" s="194"/>
    </row>
    <row r="228" spans="1:10" s="176" customFormat="1" ht="15" customHeight="1">
      <c r="A228" s="185" t="s">
        <v>67</v>
      </c>
      <c r="B228" s="106">
        <v>652</v>
      </c>
      <c r="C228" s="106">
        <f t="shared" si="25"/>
        <v>655</v>
      </c>
      <c r="D228" s="185">
        <f>'[1]经建'!C228+'[1]社保'!C228+'[1]城建'!C228+'[1]乡镇'!C228+'[1]农财'!C228+'[1]行财'!C228+'[1]文教'!C228</f>
        <v>655</v>
      </c>
      <c r="E228" s="185">
        <f>'[1]经建'!D228+'[1]社保'!D228+'[1]城建'!D228+'[1]乡镇'!D228+'[1]农财'!D228+'[1]行财'!D228+'[1]文教'!D228</f>
        <v>0</v>
      </c>
      <c r="F228" s="185">
        <f>'[1]经建'!E228+'[1]社保'!E228+'[1]城建'!E228+'[1]乡镇'!E228+'[1]农财'!E228+'[1]行财'!E228+'[1]文教'!E228</f>
        <v>0</v>
      </c>
      <c r="G228" s="185">
        <f>'[1]经建'!F228+'[1]社保'!F228+'[1]城建'!F228+'[1]乡镇'!F228+'[1]农财'!F228+'[1]行财'!F228+'[1]文教'!F228</f>
        <v>0</v>
      </c>
      <c r="H228" s="185">
        <f>'[1]经建'!G228+'[1]社保'!G228+'[1]城建'!G228+'[1]乡镇'!G228+'[1]农财'!G228+'[1]行财'!G228+'[1]文教'!G228</f>
        <v>0</v>
      </c>
      <c r="I228" s="185">
        <f>'[1]经建'!H228+'[1]社保'!H228+'[1]城建'!H228+'[1]乡镇'!H228+'[1]农财'!H228+'[1]行财'!H228+'[1]文教'!H228</f>
        <v>0</v>
      </c>
      <c r="J228" s="194"/>
    </row>
    <row r="229" spans="1:10" s="176" customFormat="1" ht="15" customHeight="1">
      <c r="A229" s="185" t="s">
        <v>176</v>
      </c>
      <c r="B229" s="106">
        <v>100</v>
      </c>
      <c r="C229" s="106">
        <f t="shared" si="25"/>
        <v>102</v>
      </c>
      <c r="D229" s="185">
        <f>'[1]经建'!C229+'[1]社保'!C229+'[1]城建'!C229+'[1]乡镇'!C229+'[1]农财'!C229+'[1]行财'!C229+'[1]文教'!C229</f>
        <v>102</v>
      </c>
      <c r="E229" s="185">
        <f>'[1]经建'!D229+'[1]社保'!D229+'[1]城建'!D229+'[1]乡镇'!D229+'[1]农财'!D229+'[1]行财'!D229+'[1]文教'!D229</f>
        <v>0</v>
      </c>
      <c r="F229" s="185">
        <f>'[1]经建'!E229+'[1]社保'!E229+'[1]城建'!E229+'[1]乡镇'!E229+'[1]农财'!E229+'[1]行财'!E229+'[1]文教'!E229</f>
        <v>0</v>
      </c>
      <c r="G229" s="185">
        <f>'[1]经建'!F229+'[1]社保'!F229+'[1]城建'!F229+'[1]乡镇'!F229+'[1]农财'!F229+'[1]行财'!F229+'[1]文教'!F229</f>
        <v>0</v>
      </c>
      <c r="H229" s="185">
        <f>'[1]经建'!G229+'[1]社保'!G229+'[1]城建'!G229+'[1]乡镇'!G229+'[1]农财'!G229+'[1]行财'!G229+'[1]文教'!G229</f>
        <v>0</v>
      </c>
      <c r="I229" s="185">
        <f>'[1]经建'!H229+'[1]社保'!H229+'[1]城建'!H229+'[1]乡镇'!H229+'[1]农财'!H229+'[1]行财'!H229+'[1]文教'!H229</f>
        <v>0</v>
      </c>
      <c r="J229" s="194"/>
    </row>
    <row r="230" spans="1:10" s="176" customFormat="1" ht="15" customHeight="1">
      <c r="A230" s="185" t="s">
        <v>177</v>
      </c>
      <c r="B230" s="106">
        <v>0</v>
      </c>
      <c r="C230" s="106">
        <f t="shared" si="25"/>
        <v>0</v>
      </c>
      <c r="D230" s="185">
        <f aca="true" t="shared" si="30" ref="D230:I230">SUM(D231:D232)</f>
        <v>0</v>
      </c>
      <c r="E230" s="186">
        <f t="shared" si="30"/>
        <v>0</v>
      </c>
      <c r="F230" s="185">
        <f t="shared" si="30"/>
        <v>0</v>
      </c>
      <c r="G230" s="185">
        <f t="shared" si="30"/>
        <v>0</v>
      </c>
      <c r="H230" s="185">
        <f t="shared" si="30"/>
        <v>0</v>
      </c>
      <c r="I230" s="185">
        <f t="shared" si="30"/>
        <v>0</v>
      </c>
      <c r="J230" s="193"/>
    </row>
    <row r="231" spans="1:10" s="176" customFormat="1" ht="15" customHeight="1">
      <c r="A231" s="185" t="s">
        <v>178</v>
      </c>
      <c r="B231" s="106">
        <v>0</v>
      </c>
      <c r="C231" s="106">
        <f t="shared" si="25"/>
        <v>0</v>
      </c>
      <c r="D231" s="185">
        <f>'[1]经建'!C231+'[1]社保'!C231+'[1]城建'!C231+'[1]乡镇'!C231+'[1]农财'!C231+'[1]行财'!C231+'[1]文教'!C231</f>
        <v>0</v>
      </c>
      <c r="E231" s="185">
        <f>'[1]经建'!D231+'[1]社保'!D231+'[1]城建'!D231+'[1]乡镇'!D231+'[1]农财'!D231+'[1]行财'!D231+'[1]文教'!D231</f>
        <v>0</v>
      </c>
      <c r="F231" s="185">
        <f>'[1]经建'!E231+'[1]社保'!E231+'[1]城建'!E231+'[1]乡镇'!E231+'[1]农财'!E231+'[1]行财'!E231+'[1]文教'!E231</f>
        <v>0</v>
      </c>
      <c r="G231" s="185">
        <f>'[1]经建'!F231+'[1]社保'!F231+'[1]城建'!F231+'[1]乡镇'!F231+'[1]农财'!F231+'[1]行财'!F231+'[1]文教'!F231</f>
        <v>0</v>
      </c>
      <c r="H231" s="185">
        <f>'[1]经建'!G231+'[1]社保'!G231+'[1]城建'!G231+'[1]乡镇'!G231+'[1]农财'!G231+'[1]行财'!G231+'[1]文教'!G231</f>
        <v>0</v>
      </c>
      <c r="I231" s="185">
        <f>'[1]经建'!H231+'[1]社保'!H231+'[1]城建'!H231+'[1]乡镇'!H231+'[1]农财'!H231+'[1]行财'!H231+'[1]文教'!H231</f>
        <v>0</v>
      </c>
      <c r="J231" s="194"/>
    </row>
    <row r="232" spans="1:10" s="176" customFormat="1" ht="15" customHeight="1">
      <c r="A232" s="185" t="s">
        <v>179</v>
      </c>
      <c r="B232" s="106">
        <v>0</v>
      </c>
      <c r="C232" s="106">
        <f t="shared" si="25"/>
        <v>0</v>
      </c>
      <c r="D232" s="185">
        <f>'[1]经建'!C232+'[1]社保'!C232+'[1]城建'!C232+'[1]乡镇'!C232+'[1]农财'!C232+'[1]行财'!C232+'[1]文教'!C232</f>
        <v>0</v>
      </c>
      <c r="E232" s="185">
        <f>'[1]经建'!D232+'[1]社保'!D232+'[1]城建'!D232+'[1]乡镇'!D232+'[1]农财'!D232+'[1]行财'!D232+'[1]文教'!D232</f>
        <v>0</v>
      </c>
      <c r="F232" s="185">
        <f>'[1]经建'!E232+'[1]社保'!E232+'[1]城建'!E232+'[1]乡镇'!E232+'[1]农财'!E232+'[1]行财'!E232+'[1]文教'!E232</f>
        <v>0</v>
      </c>
      <c r="G232" s="185">
        <f>'[1]经建'!F232+'[1]社保'!F232+'[1]城建'!F232+'[1]乡镇'!F232+'[1]农财'!F232+'[1]行财'!F232+'[1]文教'!F232</f>
        <v>0</v>
      </c>
      <c r="H232" s="185">
        <f>'[1]经建'!G232+'[1]社保'!G232+'[1]城建'!G232+'[1]乡镇'!G232+'[1]农财'!G232+'[1]行财'!G232+'[1]文教'!G232</f>
        <v>0</v>
      </c>
      <c r="I232" s="185">
        <f>'[1]经建'!H232+'[1]社保'!H232+'[1]城建'!H232+'[1]乡镇'!H232+'[1]农财'!H232+'[1]行财'!H232+'[1]文教'!H232</f>
        <v>0</v>
      </c>
      <c r="J232" s="194"/>
    </row>
    <row r="233" spans="1:10" s="176" customFormat="1" ht="15" customHeight="1">
      <c r="A233" s="185" t="s">
        <v>180</v>
      </c>
      <c r="B233" s="106">
        <v>0</v>
      </c>
      <c r="C233" s="106">
        <f t="shared" si="25"/>
        <v>0</v>
      </c>
      <c r="D233" s="185">
        <f aca="true" t="shared" si="31" ref="D233:I233">D234+D236+D235</f>
        <v>0</v>
      </c>
      <c r="E233" s="186">
        <f t="shared" si="31"/>
        <v>0</v>
      </c>
      <c r="F233" s="185">
        <f t="shared" si="31"/>
        <v>0</v>
      </c>
      <c r="G233" s="185">
        <f t="shared" si="31"/>
        <v>0</v>
      </c>
      <c r="H233" s="185">
        <f t="shared" si="31"/>
        <v>0</v>
      </c>
      <c r="I233" s="185">
        <f t="shared" si="31"/>
        <v>0</v>
      </c>
      <c r="J233" s="193"/>
    </row>
    <row r="234" spans="1:10" s="176" customFormat="1" ht="15" customHeight="1">
      <c r="A234" s="185" t="s">
        <v>181</v>
      </c>
      <c r="B234" s="106">
        <v>0</v>
      </c>
      <c r="C234" s="106">
        <f t="shared" si="25"/>
        <v>0</v>
      </c>
      <c r="D234" s="185">
        <f>'[1]经建'!C234+'[1]社保'!C234+'[1]城建'!C234+'[1]乡镇'!C234+'[1]农财'!C234+'[1]行财'!C234+'[1]文教'!C234</f>
        <v>0</v>
      </c>
      <c r="E234" s="185">
        <f>'[1]经建'!D234+'[1]社保'!D234+'[1]城建'!D234+'[1]乡镇'!D234+'[1]农财'!D234+'[1]行财'!D234+'[1]文教'!D234</f>
        <v>0</v>
      </c>
      <c r="F234" s="185">
        <f>'[1]经建'!E234+'[1]社保'!E234+'[1]城建'!E234+'[1]乡镇'!E234+'[1]农财'!E234+'[1]行财'!E234+'[1]文教'!E234</f>
        <v>0</v>
      </c>
      <c r="G234" s="185">
        <f>'[1]经建'!F234+'[1]社保'!F234+'[1]城建'!F234+'[1]乡镇'!F234+'[1]农财'!F234+'[1]行财'!F234+'[1]文教'!F234</f>
        <v>0</v>
      </c>
      <c r="H234" s="185">
        <f>'[1]经建'!G234+'[1]社保'!G234+'[1]城建'!G234+'[1]乡镇'!G234+'[1]农财'!G234+'[1]行财'!G234+'[1]文教'!G234</f>
        <v>0</v>
      </c>
      <c r="I234" s="185">
        <f>'[1]经建'!H234+'[1]社保'!H234+'[1]城建'!H234+'[1]乡镇'!H234+'[1]农财'!H234+'[1]行财'!H234+'[1]文教'!H234</f>
        <v>0</v>
      </c>
      <c r="J234" s="194"/>
    </row>
    <row r="235" spans="1:10" s="176" customFormat="1" ht="15" customHeight="1">
      <c r="A235" s="185" t="s">
        <v>182</v>
      </c>
      <c r="B235" s="106">
        <v>0</v>
      </c>
      <c r="C235" s="106">
        <f t="shared" si="25"/>
        <v>0</v>
      </c>
      <c r="D235" s="185">
        <f>'[1]经建'!C235+'[1]社保'!C235+'[1]城建'!C235+'[1]乡镇'!C235+'[1]农财'!C235+'[1]行财'!C235+'[1]文教'!C235</f>
        <v>0</v>
      </c>
      <c r="E235" s="185">
        <f>'[1]经建'!D235+'[1]社保'!D235+'[1]城建'!D235+'[1]乡镇'!D235+'[1]农财'!D235+'[1]行财'!D235+'[1]文教'!D235</f>
        <v>0</v>
      </c>
      <c r="F235" s="185">
        <f>'[1]经建'!E235+'[1]社保'!E235+'[1]城建'!E235+'[1]乡镇'!E235+'[1]农财'!E235+'[1]行财'!E235+'[1]文教'!E235</f>
        <v>0</v>
      </c>
      <c r="G235" s="185">
        <f>'[1]经建'!F235+'[1]社保'!F235+'[1]城建'!F235+'[1]乡镇'!F235+'[1]农财'!F235+'[1]行财'!F235+'[1]文教'!F235</f>
        <v>0</v>
      </c>
      <c r="H235" s="185">
        <f>'[1]经建'!G235+'[1]社保'!G235+'[1]城建'!G235+'[1]乡镇'!G235+'[1]农财'!G235+'[1]行财'!G235+'[1]文教'!G235</f>
        <v>0</v>
      </c>
      <c r="I235" s="185">
        <f>'[1]经建'!H235+'[1]社保'!H235+'[1]城建'!H235+'[1]乡镇'!H235+'[1]农财'!H235+'[1]行财'!H235+'[1]文教'!H235</f>
        <v>0</v>
      </c>
      <c r="J235" s="194"/>
    </row>
    <row r="236" spans="1:10" s="176" customFormat="1" ht="15" customHeight="1">
      <c r="A236" s="185" t="s">
        <v>183</v>
      </c>
      <c r="B236" s="106">
        <v>0</v>
      </c>
      <c r="C236" s="106">
        <f t="shared" si="25"/>
        <v>0</v>
      </c>
      <c r="D236" s="185">
        <f>'[1]经建'!C236+'[1]社保'!C236+'[1]城建'!C236+'[1]乡镇'!C236+'[1]农财'!C236+'[1]行财'!C236+'[1]文教'!C236</f>
        <v>0</v>
      </c>
      <c r="E236" s="185">
        <f>'[1]经建'!D236+'[1]社保'!D236+'[1]城建'!D236+'[1]乡镇'!D236+'[1]农财'!D236+'[1]行财'!D236+'[1]文教'!D236</f>
        <v>0</v>
      </c>
      <c r="F236" s="185">
        <f>'[1]经建'!E236+'[1]社保'!E236+'[1]城建'!E236+'[1]乡镇'!E236+'[1]农财'!E236+'[1]行财'!E236+'[1]文教'!E236</f>
        <v>0</v>
      </c>
      <c r="G236" s="185">
        <f>'[1]经建'!F236+'[1]社保'!F236+'[1]城建'!F236+'[1]乡镇'!F236+'[1]农财'!F236+'[1]行财'!F236+'[1]文教'!F236</f>
        <v>0</v>
      </c>
      <c r="H236" s="185">
        <f>'[1]经建'!G236+'[1]社保'!G236+'[1]城建'!G236+'[1]乡镇'!G236+'[1]农财'!G236+'[1]行财'!G236+'[1]文教'!G236</f>
        <v>0</v>
      </c>
      <c r="I236" s="185">
        <f>'[1]经建'!H236+'[1]社保'!H236+'[1]城建'!H236+'[1]乡镇'!H236+'[1]农财'!H236+'[1]行财'!H236+'[1]文教'!H236</f>
        <v>0</v>
      </c>
      <c r="J236" s="194"/>
    </row>
    <row r="237" spans="1:10" s="176" customFormat="1" ht="15" customHeight="1">
      <c r="A237" s="185" t="s">
        <v>184</v>
      </c>
      <c r="B237" s="106">
        <v>0</v>
      </c>
      <c r="C237" s="106">
        <f t="shared" si="25"/>
        <v>0</v>
      </c>
      <c r="D237" s="185">
        <f aca="true" t="shared" si="32" ref="D237:I237">SUM(D238,D248)</f>
        <v>0</v>
      </c>
      <c r="E237" s="186">
        <f t="shared" si="32"/>
        <v>0</v>
      </c>
      <c r="F237" s="185">
        <f t="shared" si="32"/>
        <v>0</v>
      </c>
      <c r="G237" s="185">
        <f t="shared" si="32"/>
        <v>0</v>
      </c>
      <c r="H237" s="185">
        <f t="shared" si="32"/>
        <v>0</v>
      </c>
      <c r="I237" s="185">
        <f t="shared" si="32"/>
        <v>0</v>
      </c>
      <c r="J237" s="193"/>
    </row>
    <row r="238" spans="1:10" s="176" customFormat="1" ht="15" customHeight="1">
      <c r="A238" s="185" t="s">
        <v>185</v>
      </c>
      <c r="B238" s="106">
        <v>0</v>
      </c>
      <c r="C238" s="106">
        <f t="shared" si="25"/>
        <v>0</v>
      </c>
      <c r="D238" s="185">
        <f aca="true" t="shared" si="33" ref="D238:I238">SUM(D239:D247)</f>
        <v>0</v>
      </c>
      <c r="E238" s="186">
        <f t="shared" si="33"/>
        <v>0</v>
      </c>
      <c r="F238" s="185">
        <f t="shared" si="33"/>
        <v>0</v>
      </c>
      <c r="G238" s="185">
        <f t="shared" si="33"/>
        <v>0</v>
      </c>
      <c r="H238" s="185">
        <f t="shared" si="33"/>
        <v>0</v>
      </c>
      <c r="I238" s="185">
        <f t="shared" si="33"/>
        <v>0</v>
      </c>
      <c r="J238" s="193"/>
    </row>
    <row r="239" spans="1:10" s="176" customFormat="1" ht="15" customHeight="1">
      <c r="A239" s="185" t="s">
        <v>186</v>
      </c>
      <c r="B239" s="106">
        <v>0</v>
      </c>
      <c r="C239" s="106">
        <f t="shared" si="25"/>
        <v>0</v>
      </c>
      <c r="D239" s="185">
        <f>'[1]经建'!C239+'[1]社保'!C239+'[1]城建'!C239+'[1]乡镇'!C239+'[1]农财'!C239+'[1]行财'!C239+'[1]文教'!C239</f>
        <v>0</v>
      </c>
      <c r="E239" s="185">
        <f>'[1]经建'!D239+'[1]社保'!D239+'[1]城建'!D239+'[1]乡镇'!D239+'[1]农财'!D239+'[1]行财'!D239+'[1]文教'!D239</f>
        <v>0</v>
      </c>
      <c r="F239" s="185">
        <f>'[1]经建'!E239+'[1]社保'!E239+'[1]城建'!E239+'[1]乡镇'!E239+'[1]农财'!E239+'[1]行财'!E239+'[1]文教'!E239</f>
        <v>0</v>
      </c>
      <c r="G239" s="185">
        <f>'[1]经建'!F239+'[1]社保'!F239+'[1]城建'!F239+'[1]乡镇'!F239+'[1]农财'!F239+'[1]行财'!F239+'[1]文教'!F239</f>
        <v>0</v>
      </c>
      <c r="H239" s="185">
        <f>'[1]经建'!G239+'[1]社保'!G239+'[1]城建'!G239+'[1]乡镇'!G239+'[1]农财'!G239+'[1]行财'!G239+'[1]文教'!G239</f>
        <v>0</v>
      </c>
      <c r="I239" s="185">
        <f>'[1]经建'!H239+'[1]社保'!H239+'[1]城建'!H239+'[1]乡镇'!H239+'[1]农财'!H239+'[1]行财'!H239+'[1]文教'!H239</f>
        <v>0</v>
      </c>
      <c r="J239" s="194"/>
    </row>
    <row r="240" spans="1:10" s="176" customFormat="1" ht="15" customHeight="1">
      <c r="A240" s="185" t="s">
        <v>187</v>
      </c>
      <c r="B240" s="106">
        <v>0</v>
      </c>
      <c r="C240" s="106">
        <f t="shared" si="25"/>
        <v>0</v>
      </c>
      <c r="D240" s="185">
        <f>'[1]经建'!C240+'[1]社保'!C240+'[1]城建'!C240+'[1]乡镇'!C240+'[1]农财'!C240+'[1]行财'!C240+'[1]文教'!C240</f>
        <v>0</v>
      </c>
      <c r="E240" s="185">
        <f>'[1]经建'!D240+'[1]社保'!D240+'[1]城建'!D240+'[1]乡镇'!D240+'[1]农财'!D240+'[1]行财'!D240+'[1]文教'!D240</f>
        <v>0</v>
      </c>
      <c r="F240" s="185">
        <f>'[1]经建'!E240+'[1]社保'!E240+'[1]城建'!E240+'[1]乡镇'!E240+'[1]农财'!E240+'[1]行财'!E240+'[1]文教'!E240</f>
        <v>0</v>
      </c>
      <c r="G240" s="185">
        <f>'[1]经建'!F240+'[1]社保'!F240+'[1]城建'!F240+'[1]乡镇'!F240+'[1]农财'!F240+'[1]行财'!F240+'[1]文教'!F240</f>
        <v>0</v>
      </c>
      <c r="H240" s="185">
        <f>'[1]经建'!G240+'[1]社保'!G240+'[1]城建'!G240+'[1]乡镇'!G240+'[1]农财'!G240+'[1]行财'!G240+'[1]文教'!G240</f>
        <v>0</v>
      </c>
      <c r="I240" s="185">
        <f>'[1]经建'!H240+'[1]社保'!H240+'[1]城建'!H240+'[1]乡镇'!H240+'[1]农财'!H240+'[1]行财'!H240+'[1]文教'!H240</f>
        <v>0</v>
      </c>
      <c r="J240" s="194"/>
    </row>
    <row r="241" spans="1:10" s="176" customFormat="1" ht="15" customHeight="1">
      <c r="A241" s="185" t="s">
        <v>188</v>
      </c>
      <c r="B241" s="106">
        <v>0</v>
      </c>
      <c r="C241" s="106">
        <f t="shared" si="25"/>
        <v>0</v>
      </c>
      <c r="D241" s="185">
        <f>'[1]经建'!C241+'[1]社保'!C241+'[1]城建'!C241+'[1]乡镇'!C241+'[1]农财'!C241+'[1]行财'!C241+'[1]文教'!C241</f>
        <v>0</v>
      </c>
      <c r="E241" s="185">
        <f>'[1]经建'!D241+'[1]社保'!D241+'[1]城建'!D241+'[1]乡镇'!D241+'[1]农财'!D241+'[1]行财'!D241+'[1]文教'!D241</f>
        <v>0</v>
      </c>
      <c r="F241" s="185">
        <f>'[1]经建'!E241+'[1]社保'!E241+'[1]城建'!E241+'[1]乡镇'!E241+'[1]农财'!E241+'[1]行财'!E241+'[1]文教'!E241</f>
        <v>0</v>
      </c>
      <c r="G241" s="185">
        <f>'[1]经建'!F241+'[1]社保'!F241+'[1]城建'!F241+'[1]乡镇'!F241+'[1]农财'!F241+'[1]行财'!F241+'[1]文教'!F241</f>
        <v>0</v>
      </c>
      <c r="H241" s="185">
        <f>'[1]经建'!G241+'[1]社保'!G241+'[1]城建'!G241+'[1]乡镇'!G241+'[1]农财'!G241+'[1]行财'!G241+'[1]文教'!G241</f>
        <v>0</v>
      </c>
      <c r="I241" s="185">
        <f>'[1]经建'!H241+'[1]社保'!H241+'[1]城建'!H241+'[1]乡镇'!H241+'[1]农财'!H241+'[1]行财'!H241+'[1]文教'!H241</f>
        <v>0</v>
      </c>
      <c r="J241" s="194"/>
    </row>
    <row r="242" spans="1:10" s="176" customFormat="1" ht="15" customHeight="1">
      <c r="A242" s="185" t="s">
        <v>189</v>
      </c>
      <c r="B242" s="106">
        <v>0</v>
      </c>
      <c r="C242" s="106">
        <f t="shared" si="25"/>
        <v>0</v>
      </c>
      <c r="D242" s="185">
        <f>'[1]经建'!C242+'[1]社保'!C242+'[1]城建'!C242+'[1]乡镇'!C242+'[1]农财'!C242+'[1]行财'!C242+'[1]文教'!C242</f>
        <v>0</v>
      </c>
      <c r="E242" s="185">
        <f>'[1]经建'!D242+'[1]社保'!D242+'[1]城建'!D242+'[1]乡镇'!D242+'[1]农财'!D242+'[1]行财'!D242+'[1]文教'!D242</f>
        <v>0</v>
      </c>
      <c r="F242" s="185">
        <f>'[1]经建'!E242+'[1]社保'!E242+'[1]城建'!E242+'[1]乡镇'!E242+'[1]农财'!E242+'[1]行财'!E242+'[1]文教'!E242</f>
        <v>0</v>
      </c>
      <c r="G242" s="185">
        <f>'[1]经建'!F242+'[1]社保'!F242+'[1]城建'!F242+'[1]乡镇'!F242+'[1]农财'!F242+'[1]行财'!F242+'[1]文教'!F242</f>
        <v>0</v>
      </c>
      <c r="H242" s="185">
        <f>'[1]经建'!G242+'[1]社保'!G242+'[1]城建'!G242+'[1]乡镇'!G242+'[1]农财'!G242+'[1]行财'!G242+'[1]文教'!G242</f>
        <v>0</v>
      </c>
      <c r="I242" s="185">
        <f>'[1]经建'!H242+'[1]社保'!H242+'[1]城建'!H242+'[1]乡镇'!H242+'[1]农财'!H242+'[1]行财'!H242+'[1]文教'!H242</f>
        <v>0</v>
      </c>
      <c r="J242" s="194"/>
    </row>
    <row r="243" spans="1:10" s="176" customFormat="1" ht="15" customHeight="1">
      <c r="A243" s="185" t="s">
        <v>190</v>
      </c>
      <c r="B243" s="106">
        <v>0</v>
      </c>
      <c r="C243" s="106">
        <f t="shared" si="25"/>
        <v>0</v>
      </c>
      <c r="D243" s="185">
        <f>'[1]经建'!C243+'[1]社保'!C243+'[1]城建'!C243+'[1]乡镇'!C243+'[1]农财'!C243+'[1]行财'!C243+'[1]文教'!C243</f>
        <v>0</v>
      </c>
      <c r="E243" s="185">
        <f>'[1]经建'!D243+'[1]社保'!D243+'[1]城建'!D243+'[1]乡镇'!D243+'[1]农财'!D243+'[1]行财'!D243+'[1]文教'!D243</f>
        <v>0</v>
      </c>
      <c r="F243" s="185">
        <f>'[1]经建'!E243+'[1]社保'!E243+'[1]城建'!E243+'[1]乡镇'!E243+'[1]农财'!E243+'[1]行财'!E243+'[1]文教'!E243</f>
        <v>0</v>
      </c>
      <c r="G243" s="185">
        <f>'[1]经建'!F243+'[1]社保'!F243+'[1]城建'!F243+'[1]乡镇'!F243+'[1]农财'!F243+'[1]行财'!F243+'[1]文教'!F243</f>
        <v>0</v>
      </c>
      <c r="H243" s="185">
        <f>'[1]经建'!G243+'[1]社保'!G243+'[1]城建'!G243+'[1]乡镇'!G243+'[1]农财'!G243+'[1]行财'!G243+'[1]文教'!G243</f>
        <v>0</v>
      </c>
      <c r="I243" s="185">
        <f>'[1]经建'!H243+'[1]社保'!H243+'[1]城建'!H243+'[1]乡镇'!H243+'[1]农财'!H243+'[1]行财'!H243+'[1]文教'!H243</f>
        <v>0</v>
      </c>
      <c r="J243" s="194"/>
    </row>
    <row r="244" spans="1:10" s="176" customFormat="1" ht="15" customHeight="1">
      <c r="A244" s="185" t="s">
        <v>191</v>
      </c>
      <c r="B244" s="106">
        <v>0</v>
      </c>
      <c r="C244" s="106">
        <f t="shared" si="25"/>
        <v>0</v>
      </c>
      <c r="D244" s="185">
        <f>'[1]经建'!C244+'[1]社保'!C244+'[1]城建'!C244+'[1]乡镇'!C244+'[1]农财'!C244+'[1]行财'!C244+'[1]文教'!C244</f>
        <v>0</v>
      </c>
      <c r="E244" s="185">
        <f>'[1]经建'!D244+'[1]社保'!D244+'[1]城建'!D244+'[1]乡镇'!D244+'[1]农财'!D244+'[1]行财'!D244+'[1]文教'!D244</f>
        <v>0</v>
      </c>
      <c r="F244" s="185">
        <f>'[1]经建'!E244+'[1]社保'!E244+'[1]城建'!E244+'[1]乡镇'!E244+'[1]农财'!E244+'[1]行财'!E244+'[1]文教'!E244</f>
        <v>0</v>
      </c>
      <c r="G244" s="185">
        <f>'[1]经建'!F244+'[1]社保'!F244+'[1]城建'!F244+'[1]乡镇'!F244+'[1]农财'!F244+'[1]行财'!F244+'[1]文教'!F244</f>
        <v>0</v>
      </c>
      <c r="H244" s="185">
        <f>'[1]经建'!G244+'[1]社保'!G244+'[1]城建'!G244+'[1]乡镇'!G244+'[1]农财'!G244+'[1]行财'!G244+'[1]文教'!G244</f>
        <v>0</v>
      </c>
      <c r="I244" s="185">
        <f>'[1]经建'!H244+'[1]社保'!H244+'[1]城建'!H244+'[1]乡镇'!H244+'[1]农财'!H244+'[1]行财'!H244+'[1]文教'!H244</f>
        <v>0</v>
      </c>
      <c r="J244" s="194"/>
    </row>
    <row r="245" spans="1:10" s="176" customFormat="1" ht="15" customHeight="1">
      <c r="A245" s="185" t="s">
        <v>192</v>
      </c>
      <c r="B245" s="106">
        <v>0</v>
      </c>
      <c r="C245" s="106">
        <f t="shared" si="25"/>
        <v>0</v>
      </c>
      <c r="D245" s="185">
        <f>'[1]经建'!C245+'[1]社保'!C245+'[1]城建'!C245+'[1]乡镇'!C245+'[1]农财'!C245+'[1]行财'!C245+'[1]文教'!C245</f>
        <v>0</v>
      </c>
      <c r="E245" s="185">
        <f>'[1]经建'!D245+'[1]社保'!D245+'[1]城建'!D245+'[1]乡镇'!D245+'[1]农财'!D245+'[1]行财'!D245+'[1]文教'!D245</f>
        <v>0</v>
      </c>
      <c r="F245" s="185">
        <f>'[1]经建'!E245+'[1]社保'!E245+'[1]城建'!E245+'[1]乡镇'!E245+'[1]农财'!E245+'[1]行财'!E245+'[1]文教'!E245</f>
        <v>0</v>
      </c>
      <c r="G245" s="185">
        <f>'[1]经建'!F245+'[1]社保'!F245+'[1]城建'!F245+'[1]乡镇'!F245+'[1]农财'!F245+'[1]行财'!F245+'[1]文教'!F245</f>
        <v>0</v>
      </c>
      <c r="H245" s="185">
        <f>'[1]经建'!G245+'[1]社保'!G245+'[1]城建'!G245+'[1]乡镇'!G245+'[1]农财'!G245+'[1]行财'!G245+'[1]文教'!G245</f>
        <v>0</v>
      </c>
      <c r="I245" s="185">
        <f>'[1]经建'!H245+'[1]社保'!H245+'[1]城建'!H245+'[1]乡镇'!H245+'[1]农财'!H245+'[1]行财'!H245+'[1]文教'!H245</f>
        <v>0</v>
      </c>
      <c r="J245" s="194"/>
    </row>
    <row r="246" spans="1:10" s="176" customFormat="1" ht="15" customHeight="1">
      <c r="A246" s="185" t="s">
        <v>193</v>
      </c>
      <c r="B246" s="106">
        <v>0</v>
      </c>
      <c r="C246" s="106">
        <f t="shared" si="25"/>
        <v>0</v>
      </c>
      <c r="D246" s="185">
        <f>'[1]经建'!C246+'[1]社保'!C246+'[1]城建'!C246+'[1]乡镇'!C246+'[1]农财'!C246+'[1]行财'!C246+'[1]文教'!C246</f>
        <v>0</v>
      </c>
      <c r="E246" s="185">
        <f>'[1]经建'!D246+'[1]社保'!D246+'[1]城建'!D246+'[1]乡镇'!D246+'[1]农财'!D246+'[1]行财'!D246+'[1]文教'!D246</f>
        <v>0</v>
      </c>
      <c r="F246" s="185">
        <f>'[1]经建'!E246+'[1]社保'!E246+'[1]城建'!E246+'[1]乡镇'!E246+'[1]农财'!E246+'[1]行财'!E246+'[1]文教'!E246</f>
        <v>0</v>
      </c>
      <c r="G246" s="185">
        <f>'[1]经建'!F246+'[1]社保'!F246+'[1]城建'!F246+'[1]乡镇'!F246+'[1]农财'!F246+'[1]行财'!F246+'[1]文教'!F246</f>
        <v>0</v>
      </c>
      <c r="H246" s="185">
        <f>'[1]经建'!G246+'[1]社保'!G246+'[1]城建'!G246+'[1]乡镇'!G246+'[1]农财'!G246+'[1]行财'!G246+'[1]文教'!G246</f>
        <v>0</v>
      </c>
      <c r="I246" s="185">
        <f>'[1]经建'!H246+'[1]社保'!H246+'[1]城建'!H246+'[1]乡镇'!H246+'[1]农财'!H246+'[1]行财'!H246+'[1]文教'!H246</f>
        <v>0</v>
      </c>
      <c r="J246" s="194"/>
    </row>
    <row r="247" spans="1:10" s="176" customFormat="1" ht="15" customHeight="1">
      <c r="A247" s="185" t="s">
        <v>194</v>
      </c>
      <c r="B247" s="106">
        <v>0</v>
      </c>
      <c r="C247" s="106">
        <f t="shared" si="25"/>
        <v>0</v>
      </c>
      <c r="D247" s="185">
        <f>'[1]经建'!C247+'[1]社保'!C247+'[1]城建'!C247+'[1]乡镇'!C247+'[1]农财'!C247+'[1]行财'!C247+'[1]文教'!C247</f>
        <v>0</v>
      </c>
      <c r="E247" s="185">
        <f>'[1]经建'!D247+'[1]社保'!D247+'[1]城建'!D247+'[1]乡镇'!D247+'[1]农财'!D247+'[1]行财'!D247+'[1]文教'!D247</f>
        <v>0</v>
      </c>
      <c r="F247" s="185">
        <f>'[1]经建'!E247+'[1]社保'!E247+'[1]城建'!E247+'[1]乡镇'!E247+'[1]农财'!E247+'[1]行财'!E247+'[1]文教'!E247</f>
        <v>0</v>
      </c>
      <c r="G247" s="185">
        <f>'[1]经建'!F247+'[1]社保'!F247+'[1]城建'!F247+'[1]乡镇'!F247+'[1]农财'!F247+'[1]行财'!F247+'[1]文教'!F247</f>
        <v>0</v>
      </c>
      <c r="H247" s="185">
        <f>'[1]经建'!G247+'[1]社保'!G247+'[1]城建'!G247+'[1]乡镇'!G247+'[1]农财'!G247+'[1]行财'!G247+'[1]文教'!G247</f>
        <v>0</v>
      </c>
      <c r="I247" s="185">
        <f>'[1]经建'!H247+'[1]社保'!H247+'[1]城建'!H247+'[1]乡镇'!H247+'[1]农财'!H247+'[1]行财'!H247+'[1]文教'!H247</f>
        <v>0</v>
      </c>
      <c r="J247" s="194"/>
    </row>
    <row r="248" spans="1:10" s="176" customFormat="1" ht="15" customHeight="1">
      <c r="A248" s="185" t="s">
        <v>195</v>
      </c>
      <c r="B248" s="106">
        <v>0</v>
      </c>
      <c r="C248" s="106">
        <f t="shared" si="25"/>
        <v>0</v>
      </c>
      <c r="D248" s="185">
        <f>'[1]经建'!C248+'[1]社保'!C248+'[1]城建'!C248+'[1]乡镇'!C248+'[1]农财'!C248+'[1]行财'!C248+'[1]文教'!C248</f>
        <v>0</v>
      </c>
      <c r="E248" s="185">
        <f>'[1]经建'!D248+'[1]社保'!D248+'[1]城建'!D248+'[1]乡镇'!D248+'[1]农财'!D248+'[1]行财'!D248+'[1]文教'!D248</f>
        <v>0</v>
      </c>
      <c r="F248" s="185">
        <f>'[1]经建'!E248+'[1]社保'!E248+'[1]城建'!E248+'[1]乡镇'!E248+'[1]农财'!E248+'[1]行财'!E248+'[1]文教'!E248</f>
        <v>0</v>
      </c>
      <c r="G248" s="185">
        <f>'[1]经建'!F248+'[1]社保'!F248+'[1]城建'!F248+'[1]乡镇'!F248+'[1]农财'!F248+'[1]行财'!F248+'[1]文教'!F248</f>
        <v>0</v>
      </c>
      <c r="H248" s="185">
        <f>'[1]经建'!G248+'[1]社保'!G248+'[1]城建'!G248+'[1]乡镇'!G248+'[1]农财'!G248+'[1]行财'!G248+'[1]文教'!G248</f>
        <v>0</v>
      </c>
      <c r="I248" s="185">
        <f>'[1]经建'!H248+'[1]社保'!H248+'[1]城建'!H248+'[1]乡镇'!H248+'[1]农财'!H248+'[1]行财'!H248+'[1]文教'!H248</f>
        <v>0</v>
      </c>
      <c r="J248" s="193"/>
    </row>
    <row r="249" spans="1:10" s="176" customFormat="1" ht="15" customHeight="1">
      <c r="A249" s="185" t="s">
        <v>196</v>
      </c>
      <c r="B249" s="106">
        <v>6450</v>
      </c>
      <c r="C249" s="106">
        <f t="shared" si="25"/>
        <v>7826</v>
      </c>
      <c r="D249" s="185">
        <f aca="true" t="shared" si="34" ref="D249:I249">SUM(D250,D253,D264,D271,D279,D288,D302,D312,D322,D330,D336)</f>
        <v>5987</v>
      </c>
      <c r="E249" s="186">
        <f t="shared" si="34"/>
        <v>81</v>
      </c>
      <c r="F249" s="185">
        <f t="shared" si="34"/>
        <v>713</v>
      </c>
      <c r="G249" s="185">
        <f t="shared" si="34"/>
        <v>0</v>
      </c>
      <c r="H249" s="185">
        <f t="shared" si="34"/>
        <v>0</v>
      </c>
      <c r="I249" s="185">
        <f t="shared" si="34"/>
        <v>1045</v>
      </c>
      <c r="J249" s="192">
        <v>21.33</v>
      </c>
    </row>
    <row r="250" spans="1:10" s="176" customFormat="1" ht="15" customHeight="1">
      <c r="A250" s="185" t="s">
        <v>197</v>
      </c>
      <c r="B250" s="106">
        <v>28</v>
      </c>
      <c r="C250" s="106">
        <f t="shared" si="25"/>
        <v>28</v>
      </c>
      <c r="D250" s="185">
        <f aca="true" t="shared" si="35" ref="D250:I250">SUM(D251:D252)</f>
        <v>28</v>
      </c>
      <c r="E250" s="186">
        <f t="shared" si="35"/>
        <v>0</v>
      </c>
      <c r="F250" s="185">
        <f t="shared" si="35"/>
        <v>0</v>
      </c>
      <c r="G250" s="185">
        <f t="shared" si="35"/>
        <v>0</v>
      </c>
      <c r="H250" s="185">
        <f t="shared" si="35"/>
        <v>0</v>
      </c>
      <c r="I250" s="185">
        <f t="shared" si="35"/>
        <v>0</v>
      </c>
      <c r="J250" s="193"/>
    </row>
    <row r="251" spans="1:10" s="176" customFormat="1" ht="15" customHeight="1">
      <c r="A251" s="185" t="s">
        <v>198</v>
      </c>
      <c r="B251" s="106">
        <v>28</v>
      </c>
      <c r="C251" s="106">
        <f t="shared" si="25"/>
        <v>28</v>
      </c>
      <c r="D251" s="185">
        <f>'[1]经建'!C251+'[1]社保'!C251+'[1]城建'!C251+'[1]乡镇'!C251+'[1]农财'!C251+'[1]行财'!C251+'[1]文教'!C251</f>
        <v>28</v>
      </c>
      <c r="E251" s="185">
        <f>'[1]经建'!D251+'[1]社保'!D251+'[1]城建'!D251+'[1]乡镇'!D251+'[1]农财'!D251+'[1]行财'!D251+'[1]文教'!D251</f>
        <v>0</v>
      </c>
      <c r="F251" s="185">
        <f>'[1]经建'!E251+'[1]社保'!E251+'[1]城建'!E251+'[1]乡镇'!E251+'[1]农财'!E251+'[1]行财'!E251+'[1]文教'!E251</f>
        <v>0</v>
      </c>
      <c r="G251" s="185">
        <f>'[1]经建'!F251+'[1]社保'!F251+'[1]城建'!F251+'[1]乡镇'!F251+'[1]农财'!F251+'[1]行财'!F251+'[1]文教'!F251</f>
        <v>0</v>
      </c>
      <c r="H251" s="185">
        <f>'[1]经建'!G251+'[1]社保'!G251+'[1]城建'!G251+'[1]乡镇'!G251+'[1]农财'!G251+'[1]行财'!G251+'[1]文教'!G251</f>
        <v>0</v>
      </c>
      <c r="I251" s="185">
        <f>'[1]经建'!H251+'[1]社保'!H251+'[1]城建'!H251+'[1]乡镇'!H251+'[1]农财'!H251+'[1]行财'!H251+'[1]文教'!H251</f>
        <v>0</v>
      </c>
      <c r="J251" s="194"/>
    </row>
    <row r="252" spans="1:10" s="176" customFormat="1" ht="15" customHeight="1">
      <c r="A252" s="185" t="s">
        <v>199</v>
      </c>
      <c r="B252" s="106">
        <v>0</v>
      </c>
      <c r="C252" s="106">
        <f t="shared" si="25"/>
        <v>0</v>
      </c>
      <c r="D252" s="185">
        <f>'[1]经建'!C252+'[1]社保'!C252+'[1]城建'!C252+'[1]乡镇'!C252+'[1]农财'!C252+'[1]行财'!C252+'[1]文教'!C252</f>
        <v>0</v>
      </c>
      <c r="E252" s="185">
        <f>'[1]经建'!D252+'[1]社保'!D252+'[1]城建'!D252+'[1]乡镇'!D252+'[1]农财'!D252+'[1]行财'!D252+'[1]文教'!D252</f>
        <v>0</v>
      </c>
      <c r="F252" s="185">
        <f>'[1]经建'!E252+'[1]社保'!E252+'[1]城建'!E252+'[1]乡镇'!E252+'[1]农财'!E252+'[1]行财'!E252+'[1]文教'!E252</f>
        <v>0</v>
      </c>
      <c r="G252" s="185">
        <f>'[1]经建'!F252+'[1]社保'!F252+'[1]城建'!F252+'[1]乡镇'!F252+'[1]农财'!F252+'[1]行财'!F252+'[1]文教'!F252</f>
        <v>0</v>
      </c>
      <c r="H252" s="185">
        <f>'[1]经建'!G252+'[1]社保'!G252+'[1]城建'!G252+'[1]乡镇'!G252+'[1]农财'!G252+'[1]行财'!G252+'[1]文教'!G252</f>
        <v>0</v>
      </c>
      <c r="I252" s="185">
        <f>'[1]经建'!H252+'[1]社保'!H252+'[1]城建'!H252+'[1]乡镇'!H252+'[1]农财'!H252+'[1]行财'!H252+'[1]文教'!H252</f>
        <v>0</v>
      </c>
      <c r="J252" s="194"/>
    </row>
    <row r="253" spans="1:10" s="176" customFormat="1" ht="15" customHeight="1">
      <c r="A253" s="185" t="s">
        <v>200</v>
      </c>
      <c r="B253" s="106">
        <v>5877</v>
      </c>
      <c r="C253" s="106">
        <f t="shared" si="25"/>
        <v>6672</v>
      </c>
      <c r="D253" s="185">
        <f aca="true" t="shared" si="36" ref="D253:I253">SUM(D254:D263)</f>
        <v>5395</v>
      </c>
      <c r="E253" s="186">
        <f t="shared" si="36"/>
        <v>81</v>
      </c>
      <c r="F253" s="185">
        <f t="shared" si="36"/>
        <v>256</v>
      </c>
      <c r="G253" s="185">
        <f t="shared" si="36"/>
        <v>0</v>
      </c>
      <c r="H253" s="185">
        <f t="shared" si="36"/>
        <v>0</v>
      </c>
      <c r="I253" s="185">
        <f t="shared" si="36"/>
        <v>940</v>
      </c>
      <c r="J253" s="193"/>
    </row>
    <row r="254" spans="1:10" s="176" customFormat="1" ht="15" customHeight="1">
      <c r="A254" s="185" t="s">
        <v>61</v>
      </c>
      <c r="B254" s="106">
        <v>4778</v>
      </c>
      <c r="C254" s="106">
        <f t="shared" si="25"/>
        <v>4764</v>
      </c>
      <c r="D254" s="185">
        <f>'[1]经建'!C254+'[1]社保'!C254+'[1]城建'!C254+'[1]乡镇'!C254+'[1]农财'!C254+'[1]行财'!C254+'[1]文教'!C254</f>
        <v>4764</v>
      </c>
      <c r="E254" s="185">
        <f>'[1]经建'!D254+'[1]社保'!D254+'[1]城建'!D254+'[1]乡镇'!D254+'[1]农财'!D254+'[1]行财'!D254+'[1]文教'!D254</f>
        <v>0</v>
      </c>
      <c r="F254" s="185">
        <f>'[1]经建'!E254+'[1]社保'!E254+'[1]城建'!E254+'[1]乡镇'!E254+'[1]农财'!E254+'[1]行财'!E254+'[1]文教'!E254</f>
        <v>0</v>
      </c>
      <c r="G254" s="185">
        <f>'[1]经建'!F254+'[1]社保'!F254+'[1]城建'!F254+'[1]乡镇'!F254+'[1]农财'!F254+'[1]行财'!F254+'[1]文教'!F254</f>
        <v>0</v>
      </c>
      <c r="H254" s="185">
        <f>'[1]经建'!G254+'[1]社保'!G254+'[1]城建'!G254+'[1]乡镇'!G254+'[1]农财'!G254+'[1]行财'!G254+'[1]文教'!G254</f>
        <v>0</v>
      </c>
      <c r="I254" s="185">
        <f>'[1]经建'!H254+'[1]社保'!H254+'[1]城建'!H254+'[1]乡镇'!H254+'[1]农财'!H254+'[1]行财'!H254+'[1]文教'!H254</f>
        <v>0</v>
      </c>
      <c r="J254" s="194"/>
    </row>
    <row r="255" spans="1:10" s="176" customFormat="1" ht="15" customHeight="1">
      <c r="A255" s="185" t="s">
        <v>62</v>
      </c>
      <c r="B255" s="106">
        <v>801</v>
      </c>
      <c r="C255" s="106">
        <f t="shared" si="25"/>
        <v>1347</v>
      </c>
      <c r="D255" s="185">
        <f>'[1]经建'!C255+'[1]社保'!C255+'[1]城建'!C255+'[1]乡镇'!C255+'[1]农财'!C255+'[1]行财'!C255+'[1]文教'!C255</f>
        <v>157</v>
      </c>
      <c r="E255" s="185">
        <f>'[1]经建'!D255+'[1]社保'!D255+'[1]城建'!D255+'[1]乡镇'!D255+'[1]农财'!D255+'[1]行财'!D255+'[1]文教'!D255</f>
        <v>0</v>
      </c>
      <c r="F255" s="185">
        <v>250</v>
      </c>
      <c r="G255" s="185"/>
      <c r="H255" s="185">
        <f>'[1]经建'!G255+'[1]社保'!G255+'[1]城建'!G255+'[1]乡镇'!G255+'[1]农财'!G255+'[1]行财'!G255+'[1]文教'!G255</f>
        <v>0</v>
      </c>
      <c r="I255" s="185">
        <v>940</v>
      </c>
      <c r="J255" s="194"/>
    </row>
    <row r="256" spans="1:10" s="176" customFormat="1" ht="15" customHeight="1">
      <c r="A256" s="185" t="s">
        <v>63</v>
      </c>
      <c r="B256" s="106">
        <v>0</v>
      </c>
      <c r="C256" s="106">
        <f t="shared" si="25"/>
        <v>0</v>
      </c>
      <c r="D256" s="185">
        <f>'[1]经建'!C256+'[1]社保'!C256+'[1]城建'!C256+'[1]乡镇'!C256+'[1]农财'!C256+'[1]行财'!C256+'[1]文教'!C256</f>
        <v>0</v>
      </c>
      <c r="E256" s="185">
        <f>'[1]经建'!D256+'[1]社保'!D256+'[1]城建'!D256+'[1]乡镇'!D256+'[1]农财'!D256+'[1]行财'!D256+'[1]文教'!D256</f>
        <v>0</v>
      </c>
      <c r="F256" s="185">
        <f>'[1]经建'!E256+'[1]社保'!E256+'[1]城建'!E256+'[1]乡镇'!E256+'[1]农财'!E256+'[1]行财'!E256+'[1]文教'!E256</f>
        <v>0</v>
      </c>
      <c r="G256" s="185">
        <f>'[1]经建'!F256+'[1]社保'!F256+'[1]城建'!F256+'[1]乡镇'!F256+'[1]农财'!F256+'[1]行财'!F256+'[1]文教'!F256</f>
        <v>0</v>
      </c>
      <c r="H256" s="185">
        <f>'[1]经建'!G256+'[1]社保'!G256+'[1]城建'!G256+'[1]乡镇'!G256+'[1]农财'!G256+'[1]行财'!G256+'[1]文教'!G256</f>
        <v>0</v>
      </c>
      <c r="I256" s="185">
        <f>'[1]经建'!H256+'[1]社保'!H256+'[1]城建'!H256+'[1]乡镇'!H256+'[1]农财'!H256+'[1]行财'!H256+'[1]文教'!H256</f>
        <v>0</v>
      </c>
      <c r="J256" s="194"/>
    </row>
    <row r="257" spans="1:10" s="176" customFormat="1" ht="15" customHeight="1">
      <c r="A257" s="185" t="s">
        <v>94</v>
      </c>
      <c r="B257" s="106">
        <v>0</v>
      </c>
      <c r="C257" s="106">
        <f t="shared" si="25"/>
        <v>228</v>
      </c>
      <c r="D257" s="185">
        <f>'[1]经建'!C257+'[1]社保'!C257+'[1]城建'!C257+'[1]乡镇'!C257+'[1]农财'!C257+'[1]行财'!C257+'[1]文教'!C257</f>
        <v>228</v>
      </c>
      <c r="E257" s="185">
        <f>'[1]经建'!D257+'[1]社保'!D257+'[1]城建'!D257+'[1]乡镇'!D257+'[1]农财'!D257+'[1]行财'!D257+'[1]文教'!D257</f>
        <v>0</v>
      </c>
      <c r="F257" s="185">
        <f>'[1]经建'!E257+'[1]社保'!E257+'[1]城建'!E257+'[1]乡镇'!E257+'[1]农财'!E257+'[1]行财'!E257+'[1]文教'!E257</f>
        <v>0</v>
      </c>
      <c r="G257" s="185">
        <f>'[1]经建'!F257+'[1]社保'!F257+'[1]城建'!F257+'[1]乡镇'!F257+'[1]农财'!F257+'[1]行财'!F257+'[1]文教'!F257</f>
        <v>0</v>
      </c>
      <c r="H257" s="185">
        <f>'[1]经建'!G257+'[1]社保'!G257+'[1]城建'!G257+'[1]乡镇'!G257+'[1]农财'!G257+'[1]行财'!G257+'[1]文教'!G257</f>
        <v>0</v>
      </c>
      <c r="I257" s="185">
        <f>'[1]经建'!H257+'[1]社保'!H257+'[1]城建'!H257+'[1]乡镇'!H257+'[1]农财'!H257+'[1]行财'!H257+'[1]文教'!H257</f>
        <v>0</v>
      </c>
      <c r="J257" s="194"/>
    </row>
    <row r="258" spans="1:10" s="176" customFormat="1" ht="15" customHeight="1">
      <c r="A258" s="185" t="s">
        <v>201</v>
      </c>
      <c r="B258" s="106">
        <v>298</v>
      </c>
      <c r="C258" s="106">
        <f t="shared" si="25"/>
        <v>333</v>
      </c>
      <c r="D258" s="185">
        <f>'[1]经建'!C258+'[1]社保'!C258+'[1]城建'!C258+'[1]乡镇'!C258+'[1]农财'!C258+'[1]行财'!C258+'[1]文教'!C258</f>
        <v>246</v>
      </c>
      <c r="E258" s="185">
        <f>'[1]经建'!D258+'[1]社保'!D258+'[1]城建'!D258+'[1]乡镇'!D258+'[1]农财'!D258+'[1]行财'!D258+'[1]文教'!D258</f>
        <v>81</v>
      </c>
      <c r="F258" s="185">
        <f>'[1]经建'!E258+'[1]社保'!E258+'[1]城建'!E258+'[1]乡镇'!E258+'[1]农财'!E258+'[1]行财'!E258+'[1]文教'!E258</f>
        <v>6</v>
      </c>
      <c r="G258" s="185">
        <f>'[1]经建'!F258+'[1]社保'!F258+'[1]城建'!F258+'[1]乡镇'!F258+'[1]农财'!F258+'[1]行财'!F258+'[1]文教'!F258</f>
        <v>0</v>
      </c>
      <c r="H258" s="185">
        <f>'[1]经建'!G258+'[1]社保'!G258+'[1]城建'!G258+'[1]乡镇'!G258+'[1]农财'!G258+'[1]行财'!G258+'[1]文教'!G258</f>
        <v>0</v>
      </c>
      <c r="I258" s="185">
        <f>'[1]经建'!H258+'[1]社保'!H258+'[1]城建'!H258+'[1]乡镇'!H258+'[1]农财'!H258+'[1]行财'!H258+'[1]文教'!H258</f>
        <v>0</v>
      </c>
      <c r="J258" s="194"/>
    </row>
    <row r="259" spans="1:10" s="176" customFormat="1" ht="15" customHeight="1">
      <c r="A259" s="185" t="s">
        <v>202</v>
      </c>
      <c r="B259" s="106">
        <v>0</v>
      </c>
      <c r="C259" s="106">
        <f t="shared" si="25"/>
        <v>0</v>
      </c>
      <c r="D259" s="185">
        <f>'[1]经建'!C259+'[1]社保'!C259+'[1]城建'!C259+'[1]乡镇'!C259+'[1]农财'!C259+'[1]行财'!C259+'[1]文教'!C259</f>
        <v>0</v>
      </c>
      <c r="E259" s="185">
        <f>'[1]经建'!D259+'[1]社保'!D259+'[1]城建'!D259+'[1]乡镇'!D259+'[1]农财'!D259+'[1]行财'!D259+'[1]文教'!D259</f>
        <v>0</v>
      </c>
      <c r="F259" s="185">
        <f>'[1]经建'!E259+'[1]社保'!E259+'[1]城建'!E259+'[1]乡镇'!E259+'[1]农财'!E259+'[1]行财'!E259+'[1]文教'!E259</f>
        <v>0</v>
      </c>
      <c r="G259" s="185">
        <f>'[1]经建'!F259+'[1]社保'!F259+'[1]城建'!F259+'[1]乡镇'!F259+'[1]农财'!F259+'[1]行财'!F259+'[1]文教'!F259</f>
        <v>0</v>
      </c>
      <c r="H259" s="185">
        <f>'[1]经建'!G259+'[1]社保'!G259+'[1]城建'!G259+'[1]乡镇'!G259+'[1]农财'!G259+'[1]行财'!G259+'[1]文教'!G259</f>
        <v>0</v>
      </c>
      <c r="I259" s="185">
        <f>'[1]经建'!H259+'[1]社保'!H259+'[1]城建'!H259+'[1]乡镇'!H259+'[1]农财'!H259+'[1]行财'!H259+'[1]文教'!H259</f>
        <v>0</v>
      </c>
      <c r="J259" s="194"/>
    </row>
    <row r="260" spans="1:10" s="176" customFormat="1" ht="15" customHeight="1">
      <c r="A260" s="185" t="s">
        <v>203</v>
      </c>
      <c r="B260" s="106">
        <v>0</v>
      </c>
      <c r="C260" s="106">
        <f aca="true" t="shared" si="37" ref="C260:C323">D260+E260+F260+G260+H260+I260</f>
        <v>0</v>
      </c>
      <c r="D260" s="185">
        <f>'[1]经建'!C260+'[1]社保'!C260+'[1]城建'!C260+'[1]乡镇'!C260+'[1]农财'!C260+'[1]行财'!C260+'[1]文教'!C260</f>
        <v>0</v>
      </c>
      <c r="E260" s="185">
        <f>'[1]经建'!D260+'[1]社保'!D260+'[1]城建'!D260+'[1]乡镇'!D260+'[1]农财'!D260+'[1]行财'!D260+'[1]文教'!D260</f>
        <v>0</v>
      </c>
      <c r="F260" s="185">
        <f>'[1]经建'!E260+'[1]社保'!E260+'[1]城建'!E260+'[1]乡镇'!E260+'[1]农财'!E260+'[1]行财'!E260+'[1]文教'!E260</f>
        <v>0</v>
      </c>
      <c r="G260" s="185">
        <f>'[1]经建'!F260+'[1]社保'!F260+'[1]城建'!F260+'[1]乡镇'!F260+'[1]农财'!F260+'[1]行财'!F260+'[1]文教'!F260</f>
        <v>0</v>
      </c>
      <c r="H260" s="185">
        <f>'[1]经建'!G260+'[1]社保'!G260+'[1]城建'!G260+'[1]乡镇'!G260+'[1]农财'!G260+'[1]行财'!G260+'[1]文教'!G260</f>
        <v>0</v>
      </c>
      <c r="I260" s="185">
        <f>'[1]经建'!H260+'[1]社保'!H260+'[1]城建'!H260+'[1]乡镇'!H260+'[1]农财'!H260+'[1]行财'!H260+'[1]文教'!H260</f>
        <v>0</v>
      </c>
      <c r="J260" s="194"/>
    </row>
    <row r="261" spans="1:10" s="176" customFormat="1" ht="15" customHeight="1">
      <c r="A261" s="185" t="s">
        <v>204</v>
      </c>
      <c r="B261" s="106">
        <v>0</v>
      </c>
      <c r="C261" s="106">
        <f t="shared" si="37"/>
        <v>0</v>
      </c>
      <c r="D261" s="185">
        <f>'[1]经建'!C261+'[1]社保'!C261+'[1]城建'!C261+'[1]乡镇'!C261+'[1]农财'!C261+'[1]行财'!C261+'[1]文教'!C261</f>
        <v>0</v>
      </c>
      <c r="E261" s="185">
        <f>'[1]经建'!D261+'[1]社保'!D261+'[1]城建'!D261+'[1]乡镇'!D261+'[1]农财'!D261+'[1]行财'!D261+'[1]文教'!D261</f>
        <v>0</v>
      </c>
      <c r="F261" s="185">
        <f>'[1]经建'!E261+'[1]社保'!E261+'[1]城建'!E261+'[1]乡镇'!E261+'[1]农财'!E261+'[1]行财'!E261+'[1]文教'!E261</f>
        <v>0</v>
      </c>
      <c r="G261" s="185">
        <f>'[1]经建'!F261+'[1]社保'!F261+'[1]城建'!F261+'[1]乡镇'!F261+'[1]农财'!F261+'[1]行财'!F261+'[1]文教'!F261</f>
        <v>0</v>
      </c>
      <c r="H261" s="185">
        <f>'[1]经建'!G261+'[1]社保'!G261+'[1]城建'!G261+'[1]乡镇'!G261+'[1]农财'!G261+'[1]行财'!G261+'[1]文教'!G261</f>
        <v>0</v>
      </c>
      <c r="I261" s="185">
        <f>'[1]经建'!H261+'[1]社保'!H261+'[1]城建'!H261+'[1]乡镇'!H261+'[1]农财'!H261+'[1]行财'!H261+'[1]文教'!H261</f>
        <v>0</v>
      </c>
      <c r="J261" s="194"/>
    </row>
    <row r="262" spans="1:10" s="176" customFormat="1" ht="15" customHeight="1">
      <c r="A262" s="185" t="s">
        <v>67</v>
      </c>
      <c r="B262" s="106">
        <v>0</v>
      </c>
      <c r="C262" s="106">
        <f t="shared" si="37"/>
        <v>0</v>
      </c>
      <c r="D262" s="185">
        <f>'[1]经建'!C262+'[1]社保'!C262+'[1]城建'!C262+'[1]乡镇'!C262+'[1]农财'!C262+'[1]行财'!C262+'[1]文教'!C262</f>
        <v>0</v>
      </c>
      <c r="E262" s="185">
        <f>'[1]经建'!D262+'[1]社保'!D262+'[1]城建'!D262+'[1]乡镇'!D262+'[1]农财'!D262+'[1]行财'!D262+'[1]文教'!D262</f>
        <v>0</v>
      </c>
      <c r="F262" s="185">
        <f>'[1]经建'!E262+'[1]社保'!E262+'[1]城建'!E262+'[1]乡镇'!E262+'[1]农财'!E262+'[1]行财'!E262+'[1]文教'!E262</f>
        <v>0</v>
      </c>
      <c r="G262" s="185">
        <f>'[1]经建'!F262+'[1]社保'!F262+'[1]城建'!F262+'[1]乡镇'!F262+'[1]农财'!F262+'[1]行财'!F262+'[1]文教'!F262</f>
        <v>0</v>
      </c>
      <c r="H262" s="185">
        <f>'[1]经建'!G262+'[1]社保'!G262+'[1]城建'!G262+'[1]乡镇'!G262+'[1]农财'!G262+'[1]行财'!G262+'[1]文教'!G262</f>
        <v>0</v>
      </c>
      <c r="I262" s="185">
        <f>'[1]经建'!H262+'[1]社保'!H262+'[1]城建'!H262+'[1]乡镇'!H262+'[1]农财'!H262+'[1]行财'!H262+'[1]文教'!H262</f>
        <v>0</v>
      </c>
      <c r="J262" s="194"/>
    </row>
    <row r="263" spans="1:10" s="176" customFormat="1" ht="15" customHeight="1">
      <c r="A263" s="185" t="s">
        <v>205</v>
      </c>
      <c r="B263" s="106">
        <v>0</v>
      </c>
      <c r="C263" s="106">
        <f t="shared" si="37"/>
        <v>0</v>
      </c>
      <c r="D263" s="185">
        <f>'[1]经建'!C263+'[1]社保'!C263+'[1]城建'!C263+'[1]乡镇'!C263+'[1]农财'!C263+'[1]行财'!C263+'[1]文教'!C263</f>
        <v>0</v>
      </c>
      <c r="E263" s="185">
        <f>'[1]经建'!D263+'[1]社保'!D263+'[1]城建'!D263+'[1]乡镇'!D263+'[1]农财'!D263+'[1]行财'!D263+'[1]文教'!D263</f>
        <v>0</v>
      </c>
      <c r="F263" s="185">
        <f>'[1]经建'!E263+'[1]社保'!E263+'[1]城建'!E263+'[1]乡镇'!E263+'[1]农财'!E263+'[1]行财'!E263+'[1]文教'!E263</f>
        <v>0</v>
      </c>
      <c r="G263" s="185">
        <f>'[1]经建'!F263+'[1]社保'!F263+'[1]城建'!F263+'[1]乡镇'!F263+'[1]农财'!F263+'[1]行财'!F263+'[1]文教'!F263</f>
        <v>0</v>
      </c>
      <c r="H263" s="185">
        <f>'[1]经建'!G263+'[1]社保'!G263+'[1]城建'!G263+'[1]乡镇'!G263+'[1]农财'!G263+'[1]行财'!G263+'[1]文教'!G263</f>
        <v>0</v>
      </c>
      <c r="I263" s="185">
        <f>'[1]经建'!H263+'[1]社保'!H263+'[1]城建'!H263+'[1]乡镇'!H263+'[1]农财'!H263+'[1]行财'!H263+'[1]文教'!H263</f>
        <v>0</v>
      </c>
      <c r="J263" s="194"/>
    </row>
    <row r="264" spans="1:10" s="176" customFormat="1" ht="15" customHeight="1">
      <c r="A264" s="185" t="s">
        <v>206</v>
      </c>
      <c r="B264" s="106">
        <v>0</v>
      </c>
      <c r="C264" s="106">
        <f t="shared" si="37"/>
        <v>0</v>
      </c>
      <c r="D264" s="185">
        <f aca="true" t="shared" si="38" ref="D264:I264">SUM(D265:D270)</f>
        <v>0</v>
      </c>
      <c r="E264" s="186">
        <f t="shared" si="38"/>
        <v>0</v>
      </c>
      <c r="F264" s="185">
        <f t="shared" si="38"/>
        <v>0</v>
      </c>
      <c r="G264" s="185">
        <f t="shared" si="38"/>
        <v>0</v>
      </c>
      <c r="H264" s="185">
        <f t="shared" si="38"/>
        <v>0</v>
      </c>
      <c r="I264" s="185">
        <f t="shared" si="38"/>
        <v>0</v>
      </c>
      <c r="J264" s="193"/>
    </row>
    <row r="265" spans="1:10" s="176" customFormat="1" ht="15" customHeight="1">
      <c r="A265" s="185" t="s">
        <v>61</v>
      </c>
      <c r="B265" s="106">
        <v>0</v>
      </c>
      <c r="C265" s="106">
        <f t="shared" si="37"/>
        <v>0</v>
      </c>
      <c r="D265" s="185">
        <f>'[1]经建'!C265+'[1]社保'!C265+'[1]城建'!C265+'[1]乡镇'!C265+'[1]农财'!C265+'[1]行财'!C265+'[1]文教'!C265</f>
        <v>0</v>
      </c>
      <c r="E265" s="185">
        <f>'[1]经建'!D265+'[1]社保'!D265+'[1]城建'!D265+'[1]乡镇'!D265+'[1]农财'!D265+'[1]行财'!D265+'[1]文教'!D265</f>
        <v>0</v>
      </c>
      <c r="F265" s="185">
        <f>'[1]经建'!E265+'[1]社保'!E265+'[1]城建'!E265+'[1]乡镇'!E265+'[1]农财'!E265+'[1]行财'!E265+'[1]文教'!E265</f>
        <v>0</v>
      </c>
      <c r="G265" s="185">
        <f>'[1]经建'!F265+'[1]社保'!F265+'[1]城建'!F265+'[1]乡镇'!F265+'[1]农财'!F265+'[1]行财'!F265+'[1]文教'!F265</f>
        <v>0</v>
      </c>
      <c r="H265" s="185">
        <f>'[1]经建'!G265+'[1]社保'!G265+'[1]城建'!G265+'[1]乡镇'!G265+'[1]农财'!G265+'[1]行财'!G265+'[1]文教'!G265</f>
        <v>0</v>
      </c>
      <c r="I265" s="185">
        <f>'[1]经建'!H265+'[1]社保'!H265+'[1]城建'!H265+'[1]乡镇'!H265+'[1]农财'!H265+'[1]行财'!H265+'[1]文教'!H265</f>
        <v>0</v>
      </c>
      <c r="J265" s="194"/>
    </row>
    <row r="266" spans="1:10" s="176" customFormat="1" ht="15" customHeight="1">
      <c r="A266" s="185" t="s">
        <v>62</v>
      </c>
      <c r="B266" s="106">
        <v>0</v>
      </c>
      <c r="C266" s="106">
        <f t="shared" si="37"/>
        <v>0</v>
      </c>
      <c r="D266" s="185">
        <f>'[1]经建'!C266+'[1]社保'!C266+'[1]城建'!C266+'[1]乡镇'!C266+'[1]农财'!C266+'[1]行财'!C266+'[1]文教'!C266</f>
        <v>0</v>
      </c>
      <c r="E266" s="185">
        <f>'[1]经建'!D266+'[1]社保'!D266+'[1]城建'!D266+'[1]乡镇'!D266+'[1]农财'!D266+'[1]行财'!D266+'[1]文教'!D266</f>
        <v>0</v>
      </c>
      <c r="F266" s="185">
        <f>'[1]经建'!E266+'[1]社保'!E266+'[1]城建'!E266+'[1]乡镇'!E266+'[1]农财'!E266+'[1]行财'!E266+'[1]文教'!E266</f>
        <v>0</v>
      </c>
      <c r="G266" s="185">
        <f>'[1]经建'!F266+'[1]社保'!F266+'[1]城建'!F266+'[1]乡镇'!F266+'[1]农财'!F266+'[1]行财'!F266+'[1]文教'!F266</f>
        <v>0</v>
      </c>
      <c r="H266" s="185">
        <f>'[1]经建'!G266+'[1]社保'!G266+'[1]城建'!G266+'[1]乡镇'!G266+'[1]农财'!G266+'[1]行财'!G266+'[1]文教'!G266</f>
        <v>0</v>
      </c>
      <c r="I266" s="185">
        <f>'[1]经建'!H266+'[1]社保'!H266+'[1]城建'!H266+'[1]乡镇'!H266+'[1]农财'!H266+'[1]行财'!H266+'[1]文教'!H266</f>
        <v>0</v>
      </c>
      <c r="J266" s="194"/>
    </row>
    <row r="267" spans="1:10" s="176" customFormat="1" ht="15" customHeight="1">
      <c r="A267" s="185" t="s">
        <v>63</v>
      </c>
      <c r="B267" s="106">
        <v>0</v>
      </c>
      <c r="C267" s="106">
        <f t="shared" si="37"/>
        <v>0</v>
      </c>
      <c r="D267" s="185">
        <f>'[1]经建'!C267+'[1]社保'!C267+'[1]城建'!C267+'[1]乡镇'!C267+'[1]农财'!C267+'[1]行财'!C267+'[1]文教'!C267</f>
        <v>0</v>
      </c>
      <c r="E267" s="185">
        <f>'[1]经建'!D267+'[1]社保'!D267+'[1]城建'!D267+'[1]乡镇'!D267+'[1]农财'!D267+'[1]行财'!D267+'[1]文教'!D267</f>
        <v>0</v>
      </c>
      <c r="F267" s="185">
        <f>'[1]经建'!E267+'[1]社保'!E267+'[1]城建'!E267+'[1]乡镇'!E267+'[1]农财'!E267+'[1]行财'!E267+'[1]文教'!E267</f>
        <v>0</v>
      </c>
      <c r="G267" s="185">
        <f>'[1]经建'!F267+'[1]社保'!F267+'[1]城建'!F267+'[1]乡镇'!F267+'[1]农财'!F267+'[1]行财'!F267+'[1]文教'!F267</f>
        <v>0</v>
      </c>
      <c r="H267" s="185">
        <f>'[1]经建'!G267+'[1]社保'!G267+'[1]城建'!G267+'[1]乡镇'!G267+'[1]农财'!G267+'[1]行财'!G267+'[1]文教'!G267</f>
        <v>0</v>
      </c>
      <c r="I267" s="185">
        <f>'[1]经建'!H267+'[1]社保'!H267+'[1]城建'!H267+'[1]乡镇'!H267+'[1]农财'!H267+'[1]行财'!H267+'[1]文教'!H267</f>
        <v>0</v>
      </c>
      <c r="J267" s="194"/>
    </row>
    <row r="268" spans="1:10" s="176" customFormat="1" ht="15" customHeight="1">
      <c r="A268" s="185" t="s">
        <v>207</v>
      </c>
      <c r="B268" s="106">
        <v>0</v>
      </c>
      <c r="C268" s="106">
        <f t="shared" si="37"/>
        <v>0</v>
      </c>
      <c r="D268" s="185">
        <f>'[1]经建'!C268+'[1]社保'!C268+'[1]城建'!C268+'[1]乡镇'!C268+'[1]农财'!C268+'[1]行财'!C268+'[1]文教'!C268</f>
        <v>0</v>
      </c>
      <c r="E268" s="185">
        <f>'[1]经建'!D268+'[1]社保'!D268+'[1]城建'!D268+'[1]乡镇'!D268+'[1]农财'!D268+'[1]行财'!D268+'[1]文教'!D268</f>
        <v>0</v>
      </c>
      <c r="F268" s="185">
        <f>'[1]经建'!E268+'[1]社保'!E268+'[1]城建'!E268+'[1]乡镇'!E268+'[1]农财'!E268+'[1]行财'!E268+'[1]文教'!E268</f>
        <v>0</v>
      </c>
      <c r="G268" s="185">
        <f>'[1]经建'!F268+'[1]社保'!F268+'[1]城建'!F268+'[1]乡镇'!F268+'[1]农财'!F268+'[1]行财'!F268+'[1]文教'!F268</f>
        <v>0</v>
      </c>
      <c r="H268" s="185">
        <f>'[1]经建'!G268+'[1]社保'!G268+'[1]城建'!G268+'[1]乡镇'!G268+'[1]农财'!G268+'[1]行财'!G268+'[1]文教'!G268</f>
        <v>0</v>
      </c>
      <c r="I268" s="185">
        <f>'[1]经建'!H268+'[1]社保'!H268+'[1]城建'!H268+'[1]乡镇'!H268+'[1]农财'!H268+'[1]行财'!H268+'[1]文教'!H268</f>
        <v>0</v>
      </c>
      <c r="J268" s="194"/>
    </row>
    <row r="269" spans="1:10" s="176" customFormat="1" ht="15" customHeight="1">
      <c r="A269" s="185" t="s">
        <v>67</v>
      </c>
      <c r="B269" s="106">
        <v>0</v>
      </c>
      <c r="C269" s="106">
        <f t="shared" si="37"/>
        <v>0</v>
      </c>
      <c r="D269" s="185">
        <f>'[1]经建'!C269+'[1]社保'!C269+'[1]城建'!C269+'[1]乡镇'!C269+'[1]农财'!C269+'[1]行财'!C269+'[1]文教'!C269</f>
        <v>0</v>
      </c>
      <c r="E269" s="185">
        <f>'[1]经建'!D269+'[1]社保'!D269+'[1]城建'!D269+'[1]乡镇'!D269+'[1]农财'!D269+'[1]行财'!D269+'[1]文教'!D269</f>
        <v>0</v>
      </c>
      <c r="F269" s="185">
        <f>'[1]经建'!E269+'[1]社保'!E269+'[1]城建'!E269+'[1]乡镇'!E269+'[1]农财'!E269+'[1]行财'!E269+'[1]文教'!E269</f>
        <v>0</v>
      </c>
      <c r="G269" s="185">
        <f>'[1]经建'!F269+'[1]社保'!F269+'[1]城建'!F269+'[1]乡镇'!F269+'[1]农财'!F269+'[1]行财'!F269+'[1]文教'!F269</f>
        <v>0</v>
      </c>
      <c r="H269" s="185">
        <f>'[1]经建'!G269+'[1]社保'!G269+'[1]城建'!G269+'[1]乡镇'!G269+'[1]农财'!G269+'[1]行财'!G269+'[1]文教'!G269</f>
        <v>0</v>
      </c>
      <c r="I269" s="185">
        <f>'[1]经建'!H269+'[1]社保'!H269+'[1]城建'!H269+'[1]乡镇'!H269+'[1]农财'!H269+'[1]行财'!H269+'[1]文教'!H269</f>
        <v>0</v>
      </c>
      <c r="J269" s="194"/>
    </row>
    <row r="270" spans="1:10" s="176" customFormat="1" ht="15" customHeight="1">
      <c r="A270" s="185" t="s">
        <v>208</v>
      </c>
      <c r="B270" s="106">
        <v>0</v>
      </c>
      <c r="C270" s="106">
        <f t="shared" si="37"/>
        <v>0</v>
      </c>
      <c r="D270" s="185">
        <f>'[1]经建'!C270+'[1]社保'!C270+'[1]城建'!C270+'[1]乡镇'!C270+'[1]农财'!C270+'[1]行财'!C270+'[1]文教'!C270</f>
        <v>0</v>
      </c>
      <c r="E270" s="185">
        <f>'[1]经建'!D270+'[1]社保'!D270+'[1]城建'!D270+'[1]乡镇'!D270+'[1]农财'!D270+'[1]行财'!D270+'[1]文教'!D270</f>
        <v>0</v>
      </c>
      <c r="F270" s="185">
        <f>'[1]经建'!E270+'[1]社保'!E270+'[1]城建'!E270+'[1]乡镇'!E270+'[1]农财'!E270+'[1]行财'!E270+'[1]文教'!E270</f>
        <v>0</v>
      </c>
      <c r="G270" s="185">
        <f>'[1]经建'!F270+'[1]社保'!F270+'[1]城建'!F270+'[1]乡镇'!F270+'[1]农财'!F270+'[1]行财'!F270+'[1]文教'!F270</f>
        <v>0</v>
      </c>
      <c r="H270" s="185">
        <f>'[1]经建'!G270+'[1]社保'!G270+'[1]城建'!G270+'[1]乡镇'!G270+'[1]农财'!G270+'[1]行财'!G270+'[1]文教'!G270</f>
        <v>0</v>
      </c>
      <c r="I270" s="185">
        <f>'[1]经建'!H270+'[1]社保'!H270+'[1]城建'!H270+'[1]乡镇'!H270+'[1]农财'!H270+'[1]行财'!H270+'[1]文教'!H270</f>
        <v>0</v>
      </c>
      <c r="J270" s="194"/>
    </row>
    <row r="271" spans="1:10" s="176" customFormat="1" ht="15" customHeight="1">
      <c r="A271" s="185" t="s">
        <v>209</v>
      </c>
      <c r="B271" s="106">
        <v>55</v>
      </c>
      <c r="C271" s="106">
        <f t="shared" si="37"/>
        <v>55</v>
      </c>
      <c r="D271" s="185">
        <f aca="true" t="shared" si="39" ref="D271:I271">SUM(D272:D278)</f>
        <v>55</v>
      </c>
      <c r="E271" s="186">
        <f t="shared" si="39"/>
        <v>0</v>
      </c>
      <c r="F271" s="185">
        <f t="shared" si="39"/>
        <v>0</v>
      </c>
      <c r="G271" s="185">
        <f t="shared" si="39"/>
        <v>0</v>
      </c>
      <c r="H271" s="185">
        <f t="shared" si="39"/>
        <v>0</v>
      </c>
      <c r="I271" s="185">
        <f t="shared" si="39"/>
        <v>0</v>
      </c>
      <c r="J271" s="193"/>
    </row>
    <row r="272" spans="1:10" s="176" customFormat="1" ht="15" customHeight="1">
      <c r="A272" s="185" t="s">
        <v>61</v>
      </c>
      <c r="B272" s="106">
        <v>55</v>
      </c>
      <c r="C272" s="106">
        <f t="shared" si="37"/>
        <v>55</v>
      </c>
      <c r="D272" s="185">
        <f>'[1]经建'!C272+'[1]社保'!C272+'[1]城建'!C272+'[1]乡镇'!C272+'[1]农财'!C272+'[1]行财'!C272+'[1]文教'!C272</f>
        <v>55</v>
      </c>
      <c r="E272" s="185">
        <f>'[1]经建'!D272+'[1]社保'!D272+'[1]城建'!D272+'[1]乡镇'!D272+'[1]农财'!D272+'[1]行财'!D272+'[1]文教'!D272</f>
        <v>0</v>
      </c>
      <c r="F272" s="185">
        <f>'[1]经建'!E272+'[1]社保'!E272+'[1]城建'!E272+'[1]乡镇'!E272+'[1]农财'!E272+'[1]行财'!E272+'[1]文教'!E272</f>
        <v>0</v>
      </c>
      <c r="G272" s="185">
        <f>'[1]经建'!F272+'[1]社保'!F272+'[1]城建'!F272+'[1]乡镇'!F272+'[1]农财'!F272+'[1]行财'!F272+'[1]文教'!F272</f>
        <v>0</v>
      </c>
      <c r="H272" s="185">
        <f>'[1]经建'!G272+'[1]社保'!G272+'[1]城建'!G272+'[1]乡镇'!G272+'[1]农财'!G272+'[1]行财'!G272+'[1]文教'!G272</f>
        <v>0</v>
      </c>
      <c r="I272" s="185">
        <f>'[1]经建'!H272+'[1]社保'!H272+'[1]城建'!H272+'[1]乡镇'!H272+'[1]农财'!H272+'[1]行财'!H272+'[1]文教'!H272</f>
        <v>0</v>
      </c>
      <c r="J272" s="194"/>
    </row>
    <row r="273" spans="1:10" s="176" customFormat="1" ht="15" customHeight="1">
      <c r="A273" s="185" t="s">
        <v>62</v>
      </c>
      <c r="B273" s="106">
        <v>0</v>
      </c>
      <c r="C273" s="106">
        <f t="shared" si="37"/>
        <v>0</v>
      </c>
      <c r="D273" s="185">
        <f>'[1]经建'!C273+'[1]社保'!C273+'[1]城建'!C273+'[1]乡镇'!C273+'[1]农财'!C273+'[1]行财'!C273+'[1]文教'!C273</f>
        <v>0</v>
      </c>
      <c r="E273" s="185">
        <f>'[1]经建'!D273+'[1]社保'!D273+'[1]城建'!D273+'[1]乡镇'!D273+'[1]农财'!D273+'[1]行财'!D273+'[1]文教'!D273</f>
        <v>0</v>
      </c>
      <c r="F273" s="185">
        <f>'[1]经建'!E273+'[1]社保'!E273+'[1]城建'!E273+'[1]乡镇'!E273+'[1]农财'!E273+'[1]行财'!E273+'[1]文教'!E273</f>
        <v>0</v>
      </c>
      <c r="G273" s="185">
        <f>'[1]经建'!F273+'[1]社保'!F273+'[1]城建'!F273+'[1]乡镇'!F273+'[1]农财'!F273+'[1]行财'!F273+'[1]文教'!F273</f>
        <v>0</v>
      </c>
      <c r="H273" s="185">
        <f>'[1]经建'!G273+'[1]社保'!G273+'[1]城建'!G273+'[1]乡镇'!G273+'[1]农财'!G273+'[1]行财'!G273+'[1]文教'!G273</f>
        <v>0</v>
      </c>
      <c r="I273" s="185">
        <f>'[1]经建'!H273+'[1]社保'!H273+'[1]城建'!H273+'[1]乡镇'!H273+'[1]农财'!H273+'[1]行财'!H273+'[1]文教'!H273</f>
        <v>0</v>
      </c>
      <c r="J273" s="194"/>
    </row>
    <row r="274" spans="1:10" s="176" customFormat="1" ht="15" customHeight="1">
      <c r="A274" s="185" t="s">
        <v>63</v>
      </c>
      <c r="B274" s="106">
        <v>0</v>
      </c>
      <c r="C274" s="106">
        <f t="shared" si="37"/>
        <v>0</v>
      </c>
      <c r="D274" s="185">
        <f>'[1]经建'!C274+'[1]社保'!C274+'[1]城建'!C274+'[1]乡镇'!C274+'[1]农财'!C274+'[1]行财'!C274+'[1]文教'!C274</f>
        <v>0</v>
      </c>
      <c r="E274" s="185">
        <f>'[1]经建'!D274+'[1]社保'!D274+'[1]城建'!D274+'[1]乡镇'!D274+'[1]农财'!D274+'[1]行财'!D274+'[1]文教'!D274</f>
        <v>0</v>
      </c>
      <c r="F274" s="185">
        <f>'[1]经建'!E274+'[1]社保'!E274+'[1]城建'!E274+'[1]乡镇'!E274+'[1]农财'!E274+'[1]行财'!E274+'[1]文教'!E274</f>
        <v>0</v>
      </c>
      <c r="G274" s="185">
        <f>'[1]经建'!F274+'[1]社保'!F274+'[1]城建'!F274+'[1]乡镇'!F274+'[1]农财'!F274+'[1]行财'!F274+'[1]文教'!F274</f>
        <v>0</v>
      </c>
      <c r="H274" s="185">
        <f>'[1]经建'!G274+'[1]社保'!G274+'[1]城建'!G274+'[1]乡镇'!G274+'[1]农财'!G274+'[1]行财'!G274+'[1]文教'!G274</f>
        <v>0</v>
      </c>
      <c r="I274" s="185">
        <f>'[1]经建'!H274+'[1]社保'!H274+'[1]城建'!H274+'[1]乡镇'!H274+'[1]农财'!H274+'[1]行财'!H274+'[1]文教'!H274</f>
        <v>0</v>
      </c>
      <c r="J274" s="194"/>
    </row>
    <row r="275" spans="1:10" s="176" customFormat="1" ht="15" customHeight="1">
      <c r="A275" s="185" t="s">
        <v>210</v>
      </c>
      <c r="B275" s="106">
        <v>0</v>
      </c>
      <c r="C275" s="106">
        <f t="shared" si="37"/>
        <v>0</v>
      </c>
      <c r="D275" s="185">
        <f>'[1]经建'!C275+'[1]社保'!C275+'[1]城建'!C275+'[1]乡镇'!C275+'[1]农财'!C275+'[1]行财'!C275+'[1]文教'!C275</f>
        <v>0</v>
      </c>
      <c r="E275" s="185">
        <f>'[1]经建'!D275+'[1]社保'!D275+'[1]城建'!D275+'[1]乡镇'!D275+'[1]农财'!D275+'[1]行财'!D275+'[1]文教'!D275</f>
        <v>0</v>
      </c>
      <c r="F275" s="185">
        <f>'[1]经建'!E275+'[1]社保'!E275+'[1]城建'!E275+'[1]乡镇'!E275+'[1]农财'!E275+'[1]行财'!E275+'[1]文教'!E275</f>
        <v>0</v>
      </c>
      <c r="G275" s="185">
        <f>'[1]经建'!F275+'[1]社保'!F275+'[1]城建'!F275+'[1]乡镇'!F275+'[1]农财'!F275+'[1]行财'!F275+'[1]文教'!F275</f>
        <v>0</v>
      </c>
      <c r="H275" s="185">
        <f>'[1]经建'!G275+'[1]社保'!G275+'[1]城建'!G275+'[1]乡镇'!G275+'[1]农财'!G275+'[1]行财'!G275+'[1]文教'!G275</f>
        <v>0</v>
      </c>
      <c r="I275" s="185">
        <f>'[1]经建'!H275+'[1]社保'!H275+'[1]城建'!H275+'[1]乡镇'!H275+'[1]农财'!H275+'[1]行财'!H275+'[1]文教'!H275</f>
        <v>0</v>
      </c>
      <c r="J275" s="194"/>
    </row>
    <row r="276" spans="1:10" s="176" customFormat="1" ht="15" customHeight="1">
      <c r="A276" s="185" t="s">
        <v>211</v>
      </c>
      <c r="B276" s="106">
        <v>0</v>
      </c>
      <c r="C276" s="106">
        <f t="shared" si="37"/>
        <v>0</v>
      </c>
      <c r="D276" s="185">
        <f>'[1]经建'!C276+'[1]社保'!C276+'[1]城建'!C276+'[1]乡镇'!C276+'[1]农财'!C276+'[1]行财'!C276+'[1]文教'!C276</f>
        <v>0</v>
      </c>
      <c r="E276" s="185">
        <f>'[1]经建'!D276+'[1]社保'!D276+'[1]城建'!D276+'[1]乡镇'!D276+'[1]农财'!D276+'[1]行财'!D276+'[1]文教'!D276</f>
        <v>0</v>
      </c>
      <c r="F276" s="185">
        <f>'[1]经建'!E276+'[1]社保'!E276+'[1]城建'!E276+'[1]乡镇'!E276+'[1]农财'!E276+'[1]行财'!E276+'[1]文教'!E276</f>
        <v>0</v>
      </c>
      <c r="G276" s="185">
        <f>'[1]经建'!F276+'[1]社保'!F276+'[1]城建'!F276+'[1]乡镇'!F276+'[1]农财'!F276+'[1]行财'!F276+'[1]文教'!F276</f>
        <v>0</v>
      </c>
      <c r="H276" s="185">
        <f>'[1]经建'!G276+'[1]社保'!G276+'[1]城建'!G276+'[1]乡镇'!G276+'[1]农财'!G276+'[1]行财'!G276+'[1]文教'!G276</f>
        <v>0</v>
      </c>
      <c r="I276" s="185">
        <f>'[1]经建'!H276+'[1]社保'!H276+'[1]城建'!H276+'[1]乡镇'!H276+'[1]农财'!H276+'[1]行财'!H276+'[1]文教'!H276</f>
        <v>0</v>
      </c>
      <c r="J276" s="194"/>
    </row>
    <row r="277" spans="1:10" s="176" customFormat="1" ht="15" customHeight="1">
      <c r="A277" s="185" t="s">
        <v>67</v>
      </c>
      <c r="B277" s="106">
        <v>0</v>
      </c>
      <c r="C277" s="106">
        <f t="shared" si="37"/>
        <v>0</v>
      </c>
      <c r="D277" s="185">
        <f>'[1]经建'!C277+'[1]社保'!C277+'[1]城建'!C277+'[1]乡镇'!C277+'[1]农财'!C277+'[1]行财'!C277+'[1]文教'!C277</f>
        <v>0</v>
      </c>
      <c r="E277" s="185">
        <f>'[1]经建'!D277+'[1]社保'!D277+'[1]城建'!D277+'[1]乡镇'!D277+'[1]农财'!D277+'[1]行财'!D277+'[1]文教'!D277</f>
        <v>0</v>
      </c>
      <c r="F277" s="185">
        <f>'[1]经建'!E277+'[1]社保'!E277+'[1]城建'!E277+'[1]乡镇'!E277+'[1]农财'!E277+'[1]行财'!E277+'[1]文教'!E277</f>
        <v>0</v>
      </c>
      <c r="G277" s="185">
        <f>'[1]经建'!F277+'[1]社保'!F277+'[1]城建'!F277+'[1]乡镇'!F277+'[1]农财'!F277+'[1]行财'!F277+'[1]文教'!F277</f>
        <v>0</v>
      </c>
      <c r="H277" s="185">
        <f>'[1]经建'!G277+'[1]社保'!G277+'[1]城建'!G277+'[1]乡镇'!G277+'[1]农财'!G277+'[1]行财'!G277+'[1]文教'!G277</f>
        <v>0</v>
      </c>
      <c r="I277" s="185">
        <f>'[1]经建'!H277+'[1]社保'!H277+'[1]城建'!H277+'[1]乡镇'!H277+'[1]农财'!H277+'[1]行财'!H277+'[1]文教'!H277</f>
        <v>0</v>
      </c>
      <c r="J277" s="194"/>
    </row>
    <row r="278" spans="1:10" s="176" customFormat="1" ht="15" customHeight="1">
      <c r="A278" s="185" t="s">
        <v>212</v>
      </c>
      <c r="B278" s="106">
        <v>0</v>
      </c>
      <c r="C278" s="106">
        <f t="shared" si="37"/>
        <v>0</v>
      </c>
      <c r="D278" s="185">
        <f>'[1]经建'!C278+'[1]社保'!C278+'[1]城建'!C278+'[1]乡镇'!C278+'[1]农财'!C278+'[1]行财'!C278+'[1]文教'!C278</f>
        <v>0</v>
      </c>
      <c r="E278" s="185">
        <f>'[1]经建'!D278+'[1]社保'!D278+'[1]城建'!D278+'[1]乡镇'!D278+'[1]农财'!D278+'[1]行财'!D278+'[1]文教'!D278</f>
        <v>0</v>
      </c>
      <c r="F278" s="185">
        <f>'[1]经建'!E278+'[1]社保'!E278+'[1]城建'!E278+'[1]乡镇'!E278+'[1]农财'!E278+'[1]行财'!E278+'[1]文教'!E278</f>
        <v>0</v>
      </c>
      <c r="G278" s="185">
        <f>'[1]经建'!F278+'[1]社保'!F278+'[1]城建'!F278+'[1]乡镇'!F278+'[1]农财'!F278+'[1]行财'!F278+'[1]文教'!F278</f>
        <v>0</v>
      </c>
      <c r="H278" s="185">
        <f>'[1]经建'!G278+'[1]社保'!G278+'[1]城建'!G278+'[1]乡镇'!G278+'[1]农财'!G278+'[1]行财'!G278+'[1]文教'!G278</f>
        <v>0</v>
      </c>
      <c r="I278" s="185">
        <f>'[1]经建'!H278+'[1]社保'!H278+'[1]城建'!H278+'[1]乡镇'!H278+'[1]农财'!H278+'[1]行财'!H278+'[1]文教'!H278</f>
        <v>0</v>
      </c>
      <c r="J278" s="194"/>
    </row>
    <row r="279" spans="1:10" s="176" customFormat="1" ht="15" customHeight="1">
      <c r="A279" s="185" t="s">
        <v>213</v>
      </c>
      <c r="B279" s="106">
        <v>6</v>
      </c>
      <c r="C279" s="106">
        <f t="shared" si="37"/>
        <v>8</v>
      </c>
      <c r="D279" s="185">
        <f aca="true" t="shared" si="40" ref="D279:I279">SUM(D280:D287)</f>
        <v>6</v>
      </c>
      <c r="E279" s="186">
        <f t="shared" si="40"/>
        <v>0</v>
      </c>
      <c r="F279" s="185">
        <f t="shared" si="40"/>
        <v>2</v>
      </c>
      <c r="G279" s="185">
        <f t="shared" si="40"/>
        <v>0</v>
      </c>
      <c r="H279" s="185">
        <f t="shared" si="40"/>
        <v>0</v>
      </c>
      <c r="I279" s="185">
        <f t="shared" si="40"/>
        <v>0</v>
      </c>
      <c r="J279" s="193"/>
    </row>
    <row r="280" spans="1:10" s="176" customFormat="1" ht="15" customHeight="1">
      <c r="A280" s="185" t="s">
        <v>61</v>
      </c>
      <c r="B280" s="106">
        <v>6</v>
      </c>
      <c r="C280" s="106">
        <f t="shared" si="37"/>
        <v>6</v>
      </c>
      <c r="D280" s="185">
        <f>'[1]经建'!C280+'[1]社保'!C280+'[1]城建'!C280+'[1]乡镇'!C280+'[1]农财'!C280+'[1]行财'!C280+'[1]文教'!C280</f>
        <v>6</v>
      </c>
      <c r="E280" s="185">
        <f>'[1]经建'!D280+'[1]社保'!D280+'[1]城建'!D280+'[1]乡镇'!D280+'[1]农财'!D280+'[1]行财'!D280+'[1]文教'!D280</f>
        <v>0</v>
      </c>
      <c r="F280" s="185">
        <f>'[1]经建'!E280+'[1]社保'!E280+'[1]城建'!E280+'[1]乡镇'!E280+'[1]农财'!E280+'[1]行财'!E280+'[1]文教'!E280</f>
        <v>0</v>
      </c>
      <c r="G280" s="185">
        <f>'[1]经建'!F280+'[1]社保'!F280+'[1]城建'!F280+'[1]乡镇'!F280+'[1]农财'!F280+'[1]行财'!F280+'[1]文教'!F280</f>
        <v>0</v>
      </c>
      <c r="H280" s="185">
        <f>'[1]经建'!G280+'[1]社保'!G280+'[1]城建'!G280+'[1]乡镇'!G280+'[1]农财'!G280+'[1]行财'!G280+'[1]文教'!G280</f>
        <v>0</v>
      </c>
      <c r="I280" s="185">
        <f>'[1]经建'!H280+'[1]社保'!H280+'[1]城建'!H280+'[1]乡镇'!H280+'[1]农财'!H280+'[1]行财'!H280+'[1]文教'!H280</f>
        <v>0</v>
      </c>
      <c r="J280" s="194"/>
    </row>
    <row r="281" spans="1:10" s="176" customFormat="1" ht="15" customHeight="1">
      <c r="A281" s="185" t="s">
        <v>62</v>
      </c>
      <c r="B281" s="106">
        <v>0</v>
      </c>
      <c r="C281" s="106">
        <f t="shared" si="37"/>
        <v>2</v>
      </c>
      <c r="D281" s="185">
        <f>'[1]经建'!C281+'[1]社保'!C281+'[1]城建'!C281+'[1]乡镇'!C281+'[1]农财'!C281+'[1]行财'!C281+'[1]文教'!C281</f>
        <v>0</v>
      </c>
      <c r="E281" s="185">
        <f>'[1]经建'!D281+'[1]社保'!D281+'[1]城建'!D281+'[1]乡镇'!D281+'[1]农财'!D281+'[1]行财'!D281+'[1]文教'!D281</f>
        <v>0</v>
      </c>
      <c r="F281" s="185">
        <v>2</v>
      </c>
      <c r="G281" s="185"/>
      <c r="H281" s="185">
        <f>'[1]经建'!G281+'[1]社保'!G281+'[1]城建'!G281+'[1]乡镇'!G281+'[1]农财'!G281+'[1]行财'!G281+'[1]文教'!G281</f>
        <v>0</v>
      </c>
      <c r="I281" s="185">
        <f>'[1]经建'!H281+'[1]社保'!H281+'[1]城建'!H281+'[1]乡镇'!H281+'[1]农财'!H281+'[1]行财'!H281+'[1]文教'!H281</f>
        <v>0</v>
      </c>
      <c r="J281" s="194"/>
    </row>
    <row r="282" spans="1:10" s="176" customFormat="1" ht="15" customHeight="1">
      <c r="A282" s="185" t="s">
        <v>63</v>
      </c>
      <c r="B282" s="106">
        <v>0</v>
      </c>
      <c r="C282" s="106">
        <f t="shared" si="37"/>
        <v>0</v>
      </c>
      <c r="D282" s="185">
        <f>'[1]经建'!C282+'[1]社保'!C282+'[1]城建'!C282+'[1]乡镇'!C282+'[1]农财'!C282+'[1]行财'!C282+'[1]文教'!C282</f>
        <v>0</v>
      </c>
      <c r="E282" s="185">
        <f>'[1]经建'!D282+'[1]社保'!D282+'[1]城建'!D282+'[1]乡镇'!D282+'[1]农财'!D282+'[1]行财'!D282+'[1]文教'!D282</f>
        <v>0</v>
      </c>
      <c r="F282" s="185">
        <f>'[1]经建'!E282+'[1]社保'!E282+'[1]城建'!E282+'[1]乡镇'!E282+'[1]农财'!E282+'[1]行财'!E282+'[1]文教'!E282</f>
        <v>0</v>
      </c>
      <c r="G282" s="185">
        <f>'[1]经建'!F282+'[1]社保'!F282+'[1]城建'!F282+'[1]乡镇'!F282+'[1]农财'!F282+'[1]行财'!F282+'[1]文教'!F282</f>
        <v>0</v>
      </c>
      <c r="H282" s="185">
        <f>'[1]经建'!G282+'[1]社保'!G282+'[1]城建'!G282+'[1]乡镇'!G282+'[1]农财'!G282+'[1]行财'!G282+'[1]文教'!G282</f>
        <v>0</v>
      </c>
      <c r="I282" s="185">
        <f>'[1]经建'!H282+'[1]社保'!H282+'[1]城建'!H282+'[1]乡镇'!H282+'[1]农财'!H282+'[1]行财'!H282+'[1]文教'!H282</f>
        <v>0</v>
      </c>
      <c r="J282" s="194"/>
    </row>
    <row r="283" spans="1:10" s="176" customFormat="1" ht="15" customHeight="1">
      <c r="A283" s="185" t="s">
        <v>214</v>
      </c>
      <c r="B283" s="106">
        <v>0</v>
      </c>
      <c r="C283" s="106">
        <f t="shared" si="37"/>
        <v>0</v>
      </c>
      <c r="D283" s="185">
        <f>'[1]经建'!C283+'[1]社保'!C283+'[1]城建'!C283+'[1]乡镇'!C283+'[1]农财'!C283+'[1]行财'!C283+'[1]文教'!C283</f>
        <v>0</v>
      </c>
      <c r="E283" s="185">
        <f>'[1]经建'!D283+'[1]社保'!D283+'[1]城建'!D283+'[1]乡镇'!D283+'[1]农财'!D283+'[1]行财'!D283+'[1]文教'!D283</f>
        <v>0</v>
      </c>
      <c r="F283" s="185">
        <f>'[1]经建'!E283+'[1]社保'!E283+'[1]城建'!E283+'[1]乡镇'!E283+'[1]农财'!E283+'[1]行财'!E283+'[1]文教'!E283</f>
        <v>0</v>
      </c>
      <c r="G283" s="185">
        <f>'[1]经建'!F283+'[1]社保'!F283+'[1]城建'!F283+'[1]乡镇'!F283+'[1]农财'!F283+'[1]行财'!F283+'[1]文教'!F283</f>
        <v>0</v>
      </c>
      <c r="H283" s="185">
        <f>'[1]经建'!G283+'[1]社保'!G283+'[1]城建'!G283+'[1]乡镇'!G283+'[1]农财'!G283+'[1]行财'!G283+'[1]文教'!G283</f>
        <v>0</v>
      </c>
      <c r="I283" s="185">
        <f>'[1]经建'!H283+'[1]社保'!H283+'[1]城建'!H283+'[1]乡镇'!H283+'[1]农财'!H283+'[1]行财'!H283+'[1]文教'!H283</f>
        <v>0</v>
      </c>
      <c r="J283" s="194"/>
    </row>
    <row r="284" spans="1:10" s="176" customFormat="1" ht="15" customHeight="1">
      <c r="A284" s="185" t="s">
        <v>215</v>
      </c>
      <c r="B284" s="106">
        <v>0</v>
      </c>
      <c r="C284" s="106">
        <f t="shared" si="37"/>
        <v>0</v>
      </c>
      <c r="D284" s="185">
        <f>'[1]经建'!C284+'[1]社保'!C284+'[1]城建'!C284+'[1]乡镇'!C284+'[1]农财'!C284+'[1]行财'!C284+'[1]文教'!C284</f>
        <v>0</v>
      </c>
      <c r="E284" s="185">
        <f>'[1]经建'!D284+'[1]社保'!D284+'[1]城建'!D284+'[1]乡镇'!D284+'[1]农财'!D284+'[1]行财'!D284+'[1]文教'!D284</f>
        <v>0</v>
      </c>
      <c r="F284" s="185">
        <f>'[1]经建'!E284+'[1]社保'!E284+'[1]城建'!E284+'[1]乡镇'!E284+'[1]农财'!E284+'[1]行财'!E284+'[1]文教'!E284</f>
        <v>0</v>
      </c>
      <c r="G284" s="185">
        <f>'[1]经建'!F284+'[1]社保'!F284+'[1]城建'!F284+'[1]乡镇'!F284+'[1]农财'!F284+'[1]行财'!F284+'[1]文教'!F284</f>
        <v>0</v>
      </c>
      <c r="H284" s="185">
        <f>'[1]经建'!G284+'[1]社保'!G284+'[1]城建'!G284+'[1]乡镇'!G284+'[1]农财'!G284+'[1]行财'!G284+'[1]文教'!G284</f>
        <v>0</v>
      </c>
      <c r="I284" s="185">
        <f>'[1]经建'!H284+'[1]社保'!H284+'[1]城建'!H284+'[1]乡镇'!H284+'[1]农财'!H284+'[1]行财'!H284+'[1]文教'!H284</f>
        <v>0</v>
      </c>
      <c r="J284" s="194"/>
    </row>
    <row r="285" spans="1:10" s="176" customFormat="1" ht="15" customHeight="1">
      <c r="A285" s="185" t="s">
        <v>216</v>
      </c>
      <c r="B285" s="106">
        <v>0</v>
      </c>
      <c r="C285" s="106">
        <f t="shared" si="37"/>
        <v>0</v>
      </c>
      <c r="D285" s="185">
        <f>'[1]经建'!C285+'[1]社保'!C285+'[1]城建'!C285+'[1]乡镇'!C285+'[1]农财'!C285+'[1]行财'!C285+'[1]文教'!C285</f>
        <v>0</v>
      </c>
      <c r="E285" s="185">
        <f>'[1]经建'!D285+'[1]社保'!D285+'[1]城建'!D285+'[1]乡镇'!D285+'[1]农财'!D285+'[1]行财'!D285+'[1]文教'!D285</f>
        <v>0</v>
      </c>
      <c r="F285" s="185">
        <f>'[1]经建'!E285+'[1]社保'!E285+'[1]城建'!E285+'[1]乡镇'!E285+'[1]农财'!E285+'[1]行财'!E285+'[1]文教'!E285</f>
        <v>0</v>
      </c>
      <c r="G285" s="185">
        <f>'[1]经建'!F285+'[1]社保'!F285+'[1]城建'!F285+'[1]乡镇'!F285+'[1]农财'!F285+'[1]行财'!F285+'[1]文教'!F285</f>
        <v>0</v>
      </c>
      <c r="H285" s="185">
        <f>'[1]经建'!G285+'[1]社保'!G285+'[1]城建'!G285+'[1]乡镇'!G285+'[1]农财'!G285+'[1]行财'!G285+'[1]文教'!G285</f>
        <v>0</v>
      </c>
      <c r="I285" s="185">
        <f>'[1]经建'!H285+'[1]社保'!H285+'[1]城建'!H285+'[1]乡镇'!H285+'[1]农财'!H285+'[1]行财'!H285+'[1]文教'!H285</f>
        <v>0</v>
      </c>
      <c r="J285" s="194"/>
    </row>
    <row r="286" spans="1:10" s="176" customFormat="1" ht="15" customHeight="1">
      <c r="A286" s="185" t="s">
        <v>67</v>
      </c>
      <c r="B286" s="106">
        <v>0</v>
      </c>
      <c r="C286" s="106">
        <f t="shared" si="37"/>
        <v>0</v>
      </c>
      <c r="D286" s="185">
        <f>'[1]经建'!C286+'[1]社保'!C286+'[1]城建'!C286+'[1]乡镇'!C286+'[1]农财'!C286+'[1]行财'!C286+'[1]文教'!C286</f>
        <v>0</v>
      </c>
      <c r="E286" s="185">
        <f>'[1]经建'!D286+'[1]社保'!D286+'[1]城建'!D286+'[1]乡镇'!D286+'[1]农财'!D286+'[1]行财'!D286+'[1]文教'!D286</f>
        <v>0</v>
      </c>
      <c r="F286" s="185">
        <f>'[1]经建'!E286+'[1]社保'!E286+'[1]城建'!E286+'[1]乡镇'!E286+'[1]农财'!E286+'[1]行财'!E286+'[1]文教'!E286</f>
        <v>0</v>
      </c>
      <c r="G286" s="185">
        <f>'[1]经建'!F286+'[1]社保'!F286+'[1]城建'!F286+'[1]乡镇'!F286+'[1]农财'!F286+'[1]行财'!F286+'[1]文教'!F286</f>
        <v>0</v>
      </c>
      <c r="H286" s="185">
        <f>'[1]经建'!G286+'[1]社保'!G286+'[1]城建'!G286+'[1]乡镇'!G286+'[1]农财'!G286+'[1]行财'!G286+'[1]文教'!G286</f>
        <v>0</v>
      </c>
      <c r="I286" s="185">
        <f>'[1]经建'!H286+'[1]社保'!H286+'[1]城建'!H286+'[1]乡镇'!H286+'[1]农财'!H286+'[1]行财'!H286+'[1]文教'!H286</f>
        <v>0</v>
      </c>
      <c r="J286" s="194"/>
    </row>
    <row r="287" spans="1:10" s="176" customFormat="1" ht="15" customHeight="1">
      <c r="A287" s="185" t="s">
        <v>217</v>
      </c>
      <c r="B287" s="106">
        <v>0</v>
      </c>
      <c r="C287" s="106">
        <f t="shared" si="37"/>
        <v>0</v>
      </c>
      <c r="D287" s="185">
        <f>'[1]经建'!C287+'[1]社保'!C287+'[1]城建'!C287+'[1]乡镇'!C287+'[1]农财'!C287+'[1]行财'!C287+'[1]文教'!C287</f>
        <v>0</v>
      </c>
      <c r="E287" s="185">
        <f>'[1]经建'!D287+'[1]社保'!D287+'[1]城建'!D287+'[1]乡镇'!D287+'[1]农财'!D287+'[1]行财'!D287+'[1]文教'!D287</f>
        <v>0</v>
      </c>
      <c r="F287" s="185">
        <f>'[1]经建'!E287+'[1]社保'!E287+'[1]城建'!E287+'[1]乡镇'!E287+'[1]农财'!E287+'[1]行财'!E287+'[1]文教'!E287</f>
        <v>0</v>
      </c>
      <c r="G287" s="185">
        <f>'[1]经建'!F287+'[1]社保'!F287+'[1]城建'!F287+'[1]乡镇'!F287+'[1]农财'!F287+'[1]行财'!F287+'[1]文教'!F287</f>
        <v>0</v>
      </c>
      <c r="H287" s="185">
        <f>'[1]经建'!G287+'[1]社保'!G287+'[1]城建'!G287+'[1]乡镇'!G287+'[1]农财'!G287+'[1]行财'!G287+'[1]文教'!G287</f>
        <v>0</v>
      </c>
      <c r="I287" s="185">
        <f>'[1]经建'!H287+'[1]社保'!H287+'[1]城建'!H287+'[1]乡镇'!H287+'[1]农财'!H287+'[1]行财'!H287+'[1]文教'!H287</f>
        <v>0</v>
      </c>
      <c r="J287" s="194"/>
    </row>
    <row r="288" spans="1:10" s="176" customFormat="1" ht="15" customHeight="1">
      <c r="A288" s="185" t="s">
        <v>218</v>
      </c>
      <c r="B288" s="106">
        <v>484</v>
      </c>
      <c r="C288" s="106">
        <f t="shared" si="37"/>
        <v>669</v>
      </c>
      <c r="D288" s="185">
        <f aca="true" t="shared" si="41" ref="D288:I288">SUM(D289:D301)</f>
        <v>503</v>
      </c>
      <c r="E288" s="186">
        <f t="shared" si="41"/>
        <v>0</v>
      </c>
      <c r="F288" s="185">
        <f t="shared" si="41"/>
        <v>61</v>
      </c>
      <c r="G288" s="185">
        <f t="shared" si="41"/>
        <v>0</v>
      </c>
      <c r="H288" s="185">
        <f t="shared" si="41"/>
        <v>0</v>
      </c>
      <c r="I288" s="185">
        <f t="shared" si="41"/>
        <v>105</v>
      </c>
      <c r="J288" s="193"/>
    </row>
    <row r="289" spans="1:10" s="176" customFormat="1" ht="15" customHeight="1">
      <c r="A289" s="185" t="s">
        <v>61</v>
      </c>
      <c r="B289" s="106">
        <v>268</v>
      </c>
      <c r="C289" s="106">
        <f t="shared" si="37"/>
        <v>349</v>
      </c>
      <c r="D289" s="185">
        <f>'[1]经建'!C289+'[1]社保'!C289+'[1]城建'!C289+'[1]乡镇'!C289+'[1]农财'!C289+'[1]行财'!C289+'[1]文教'!C289</f>
        <v>349</v>
      </c>
      <c r="E289" s="185">
        <f>'[1]经建'!D289+'[1]社保'!D289+'[1]城建'!D289+'[1]乡镇'!D289+'[1]农财'!D289+'[1]行财'!D289+'[1]文教'!D289</f>
        <v>0</v>
      </c>
      <c r="F289" s="185">
        <f>'[1]经建'!E289+'[1]社保'!E289+'[1]城建'!E289+'[1]乡镇'!E289+'[1]农财'!E289+'[1]行财'!E289+'[1]文教'!E289</f>
        <v>0</v>
      </c>
      <c r="G289" s="185">
        <f>'[1]经建'!F289+'[1]社保'!F289+'[1]城建'!F289+'[1]乡镇'!F289+'[1]农财'!F289+'[1]行财'!F289+'[1]文教'!F289</f>
        <v>0</v>
      </c>
      <c r="H289" s="185">
        <f>'[1]经建'!G289+'[1]社保'!G289+'[1]城建'!G289+'[1]乡镇'!G289+'[1]农财'!G289+'[1]行财'!G289+'[1]文教'!G289</f>
        <v>0</v>
      </c>
      <c r="I289" s="185">
        <f>'[1]经建'!H289+'[1]社保'!H289+'[1]城建'!H289+'[1]乡镇'!H289+'[1]农财'!H289+'[1]行财'!H289+'[1]文教'!H289</f>
        <v>0</v>
      </c>
      <c r="J289" s="194"/>
    </row>
    <row r="290" spans="1:10" s="176" customFormat="1" ht="15" customHeight="1">
      <c r="A290" s="185" t="s">
        <v>62</v>
      </c>
      <c r="B290" s="106">
        <v>81</v>
      </c>
      <c r="C290" s="106">
        <f t="shared" si="37"/>
        <v>168</v>
      </c>
      <c r="D290" s="185">
        <f>'[1]经建'!C290+'[1]社保'!C290+'[1]城建'!C290+'[1]乡镇'!C290+'[1]农财'!C290+'[1]行财'!C290+'[1]文教'!C290</f>
        <v>10</v>
      </c>
      <c r="E290" s="185">
        <f>'[1]经建'!D290+'[1]社保'!D290+'[1]城建'!D290+'[1]乡镇'!D290+'[1]农财'!D290+'[1]行财'!D290+'[1]文教'!D290</f>
        <v>0</v>
      </c>
      <c r="F290" s="185">
        <v>53</v>
      </c>
      <c r="G290" s="185"/>
      <c r="H290" s="185">
        <f>'[1]经建'!G290+'[1]社保'!G290+'[1]城建'!G290+'[1]乡镇'!G290+'[1]农财'!G290+'[1]行财'!G290+'[1]文教'!G290</f>
        <v>0</v>
      </c>
      <c r="I290" s="185">
        <v>105</v>
      </c>
      <c r="J290" s="194"/>
    </row>
    <row r="291" spans="1:10" s="176" customFormat="1" ht="15" customHeight="1">
      <c r="A291" s="185" t="s">
        <v>63</v>
      </c>
      <c r="B291" s="106">
        <v>0</v>
      </c>
      <c r="C291" s="106">
        <f t="shared" si="37"/>
        <v>0</v>
      </c>
      <c r="D291" s="185">
        <f>'[1]经建'!C291+'[1]社保'!C291+'[1]城建'!C291+'[1]乡镇'!C291+'[1]农财'!C291+'[1]行财'!C291+'[1]文教'!C291</f>
        <v>0</v>
      </c>
      <c r="E291" s="185">
        <f>'[1]经建'!D291+'[1]社保'!D291+'[1]城建'!D291+'[1]乡镇'!D291+'[1]农财'!D291+'[1]行财'!D291+'[1]文教'!D291</f>
        <v>0</v>
      </c>
      <c r="F291" s="185">
        <f>'[1]经建'!E291+'[1]社保'!E291+'[1]城建'!E291+'[1]乡镇'!E291+'[1]农财'!E291+'[1]行财'!E291+'[1]文教'!E291</f>
        <v>0</v>
      </c>
      <c r="G291" s="185">
        <f>'[1]经建'!F291+'[1]社保'!F291+'[1]城建'!F291+'[1]乡镇'!F291+'[1]农财'!F291+'[1]行财'!F291+'[1]文教'!F291</f>
        <v>0</v>
      </c>
      <c r="H291" s="185">
        <f>'[1]经建'!G291+'[1]社保'!G291+'[1]城建'!G291+'[1]乡镇'!G291+'[1]农财'!G291+'[1]行财'!G291+'[1]文教'!G291</f>
        <v>0</v>
      </c>
      <c r="I291" s="185">
        <f>'[1]经建'!H291+'[1]社保'!H291+'[1]城建'!H291+'[1]乡镇'!H291+'[1]农财'!H291+'[1]行财'!H291+'[1]文教'!H291</f>
        <v>0</v>
      </c>
      <c r="J291" s="194"/>
    </row>
    <row r="292" spans="1:10" s="176" customFormat="1" ht="15" customHeight="1">
      <c r="A292" s="185" t="s">
        <v>219</v>
      </c>
      <c r="B292" s="106">
        <v>20</v>
      </c>
      <c r="C292" s="106">
        <f t="shared" si="37"/>
        <v>27</v>
      </c>
      <c r="D292" s="185">
        <f>'[1]经建'!C292+'[1]社保'!C292+'[1]城建'!C292+'[1]乡镇'!C292+'[1]农财'!C292+'[1]行财'!C292+'[1]文教'!C292</f>
        <v>27</v>
      </c>
      <c r="E292" s="185">
        <f>'[1]经建'!D292+'[1]社保'!D292+'[1]城建'!D292+'[1]乡镇'!D292+'[1]农财'!D292+'[1]行财'!D292+'[1]文教'!D292</f>
        <v>0</v>
      </c>
      <c r="F292" s="185">
        <f>'[1]经建'!E292+'[1]社保'!E292+'[1]城建'!E292+'[1]乡镇'!E292+'[1]农财'!E292+'[1]行财'!E292+'[1]文教'!E292</f>
        <v>0</v>
      </c>
      <c r="G292" s="185">
        <f>'[1]经建'!F292+'[1]社保'!F292+'[1]城建'!F292+'[1]乡镇'!F292+'[1]农财'!F292+'[1]行财'!F292+'[1]文教'!F292</f>
        <v>0</v>
      </c>
      <c r="H292" s="185">
        <f>'[1]经建'!G292+'[1]社保'!G292+'[1]城建'!G292+'[1]乡镇'!G292+'[1]农财'!G292+'[1]行财'!G292+'[1]文教'!G292</f>
        <v>0</v>
      </c>
      <c r="I292" s="185">
        <f>'[1]经建'!H292+'[1]社保'!H292+'[1]城建'!H292+'[1]乡镇'!H292+'[1]农财'!H292+'[1]行财'!H292+'[1]文教'!H292</f>
        <v>0</v>
      </c>
      <c r="J292" s="194"/>
    </row>
    <row r="293" spans="1:10" s="176" customFormat="1" ht="15" customHeight="1">
      <c r="A293" s="185" t="s">
        <v>220</v>
      </c>
      <c r="B293" s="106">
        <v>8</v>
      </c>
      <c r="C293" s="106">
        <f t="shared" si="37"/>
        <v>8</v>
      </c>
      <c r="D293" s="185">
        <f>'[1]经建'!C293+'[1]社保'!C293+'[1]城建'!C293+'[1]乡镇'!C293+'[1]农财'!C293+'[1]行财'!C293+'[1]文教'!C293</f>
        <v>8</v>
      </c>
      <c r="E293" s="185">
        <f>'[1]经建'!D293+'[1]社保'!D293+'[1]城建'!D293+'[1]乡镇'!D293+'[1]农财'!D293+'[1]行财'!D293+'[1]文教'!D293</f>
        <v>0</v>
      </c>
      <c r="F293" s="185">
        <f>'[1]经建'!E293+'[1]社保'!E293+'[1]城建'!E293+'[1]乡镇'!E293+'[1]农财'!E293+'[1]行财'!E293+'[1]文教'!E293</f>
        <v>0</v>
      </c>
      <c r="G293" s="185">
        <f>'[1]经建'!F293+'[1]社保'!F293+'[1]城建'!F293+'[1]乡镇'!F293+'[1]农财'!F293+'[1]行财'!F293+'[1]文教'!F293</f>
        <v>0</v>
      </c>
      <c r="H293" s="185">
        <f>'[1]经建'!G293+'[1]社保'!G293+'[1]城建'!G293+'[1]乡镇'!G293+'[1]农财'!G293+'[1]行财'!G293+'[1]文教'!G293</f>
        <v>0</v>
      </c>
      <c r="I293" s="185">
        <f>'[1]经建'!H293+'[1]社保'!H293+'[1]城建'!H293+'[1]乡镇'!H293+'[1]农财'!H293+'[1]行财'!H293+'[1]文教'!H293</f>
        <v>0</v>
      </c>
      <c r="J293" s="194"/>
    </row>
    <row r="294" spans="1:10" s="176" customFormat="1" ht="15" customHeight="1">
      <c r="A294" s="185" t="s">
        <v>221</v>
      </c>
      <c r="B294" s="106">
        <v>0</v>
      </c>
      <c r="C294" s="106">
        <f t="shared" si="37"/>
        <v>0</v>
      </c>
      <c r="D294" s="185">
        <f>'[1]经建'!C294+'[1]社保'!C294+'[1]城建'!C294+'[1]乡镇'!C294+'[1]农财'!C294+'[1]行财'!C294+'[1]文教'!C294</f>
        <v>0</v>
      </c>
      <c r="E294" s="185">
        <f>'[1]经建'!D294+'[1]社保'!D294+'[1]城建'!D294+'[1]乡镇'!D294+'[1]农财'!D294+'[1]行财'!D294+'[1]文教'!D294</f>
        <v>0</v>
      </c>
      <c r="F294" s="185">
        <f>'[1]经建'!E294+'[1]社保'!E294+'[1]城建'!E294+'[1]乡镇'!E294+'[1]农财'!E294+'[1]行财'!E294+'[1]文教'!E294</f>
        <v>0</v>
      </c>
      <c r="G294" s="185">
        <f>'[1]经建'!F294+'[1]社保'!F294+'[1]城建'!F294+'[1]乡镇'!F294+'[1]农财'!F294+'[1]行财'!F294+'[1]文教'!F294</f>
        <v>0</v>
      </c>
      <c r="H294" s="185">
        <f>'[1]经建'!G294+'[1]社保'!G294+'[1]城建'!G294+'[1]乡镇'!G294+'[1]农财'!G294+'[1]行财'!G294+'[1]文教'!G294</f>
        <v>0</v>
      </c>
      <c r="I294" s="185">
        <f>'[1]经建'!H294+'[1]社保'!H294+'[1]城建'!H294+'[1]乡镇'!H294+'[1]农财'!H294+'[1]行财'!H294+'[1]文教'!H294</f>
        <v>0</v>
      </c>
      <c r="J294" s="194"/>
    </row>
    <row r="295" spans="1:10" s="176" customFormat="1" ht="15" customHeight="1">
      <c r="A295" s="185" t="s">
        <v>222</v>
      </c>
      <c r="B295" s="106">
        <v>2</v>
      </c>
      <c r="C295" s="106">
        <f t="shared" si="37"/>
        <v>10</v>
      </c>
      <c r="D295" s="185">
        <f>'[1]经建'!C295+'[1]社保'!C295+'[1]城建'!C295+'[1]乡镇'!C295+'[1]农财'!C295+'[1]行财'!C295+'[1]文教'!C295</f>
        <v>2</v>
      </c>
      <c r="E295" s="185">
        <f>'[1]经建'!D295+'[1]社保'!D295+'[1]城建'!D295+'[1]乡镇'!D295+'[1]农财'!D295+'[1]行财'!D295+'[1]文教'!D295</f>
        <v>0</v>
      </c>
      <c r="F295" s="185">
        <v>8</v>
      </c>
      <c r="G295" s="185"/>
      <c r="H295" s="185">
        <f>'[1]经建'!G295+'[1]社保'!G295+'[1]城建'!G295+'[1]乡镇'!G295+'[1]农财'!G295+'[1]行财'!G295+'[1]文教'!G295</f>
        <v>0</v>
      </c>
      <c r="I295" s="185">
        <f>'[1]经建'!H295+'[1]社保'!H295+'[1]城建'!H295+'[1]乡镇'!H295+'[1]农财'!H295+'[1]行财'!H295+'[1]文教'!H295</f>
        <v>0</v>
      </c>
      <c r="J295" s="194"/>
    </row>
    <row r="296" spans="1:10" s="176" customFormat="1" ht="15" customHeight="1">
      <c r="A296" s="185" t="s">
        <v>223</v>
      </c>
      <c r="B296" s="106">
        <v>0</v>
      </c>
      <c r="C296" s="106">
        <f t="shared" si="37"/>
        <v>0</v>
      </c>
      <c r="D296" s="185">
        <f>'[1]经建'!C296+'[1]社保'!C296+'[1]城建'!C296+'[1]乡镇'!C296+'[1]农财'!C296+'[1]行财'!C296+'[1]文教'!C296</f>
        <v>0</v>
      </c>
      <c r="E296" s="185">
        <f>'[1]经建'!D296+'[1]社保'!D296+'[1]城建'!D296+'[1]乡镇'!D296+'[1]农财'!D296+'[1]行财'!D296+'[1]文教'!D296</f>
        <v>0</v>
      </c>
      <c r="F296" s="185">
        <f>'[1]经建'!E296+'[1]社保'!E296+'[1]城建'!E296+'[1]乡镇'!E296+'[1]农财'!E296+'[1]行财'!E296+'[1]文教'!E296</f>
        <v>0</v>
      </c>
      <c r="G296" s="185">
        <f>'[1]经建'!F296+'[1]社保'!F296+'[1]城建'!F296+'[1]乡镇'!F296+'[1]农财'!F296+'[1]行财'!F296+'[1]文教'!F296</f>
        <v>0</v>
      </c>
      <c r="H296" s="185">
        <f>'[1]经建'!G296+'[1]社保'!G296+'[1]城建'!G296+'[1]乡镇'!G296+'[1]农财'!G296+'[1]行财'!G296+'[1]文教'!G296</f>
        <v>0</v>
      </c>
      <c r="I296" s="185">
        <f>'[1]经建'!H296+'[1]社保'!H296+'[1]城建'!H296+'[1]乡镇'!H296+'[1]农财'!H296+'[1]行财'!H296+'[1]文教'!H296</f>
        <v>0</v>
      </c>
      <c r="J296" s="194"/>
    </row>
    <row r="297" spans="1:10" s="176" customFormat="1" ht="15" customHeight="1">
      <c r="A297" s="185" t="s">
        <v>224</v>
      </c>
      <c r="B297" s="106">
        <v>2</v>
      </c>
      <c r="C297" s="106">
        <f t="shared" si="37"/>
        <v>2</v>
      </c>
      <c r="D297" s="185">
        <f>'[1]经建'!C297+'[1]社保'!C297+'[1]城建'!C297+'[1]乡镇'!C297+'[1]农财'!C297+'[1]行财'!C297+'[1]文教'!C297</f>
        <v>2</v>
      </c>
      <c r="E297" s="185">
        <f>'[1]经建'!D297+'[1]社保'!D297+'[1]城建'!D297+'[1]乡镇'!D297+'[1]农财'!D297+'[1]行财'!D297+'[1]文教'!D297</f>
        <v>0</v>
      </c>
      <c r="F297" s="185">
        <f>'[1]经建'!E297+'[1]社保'!E297+'[1]城建'!E297+'[1]乡镇'!E297+'[1]农财'!E297+'[1]行财'!E297+'[1]文教'!E297</f>
        <v>0</v>
      </c>
      <c r="G297" s="185">
        <f>'[1]经建'!F297+'[1]社保'!F297+'[1]城建'!F297+'[1]乡镇'!F297+'[1]农财'!F297+'[1]行财'!F297+'[1]文教'!F297</f>
        <v>0</v>
      </c>
      <c r="H297" s="185">
        <f>'[1]经建'!G297+'[1]社保'!G297+'[1]城建'!G297+'[1]乡镇'!G297+'[1]农财'!G297+'[1]行财'!G297+'[1]文教'!G297</f>
        <v>0</v>
      </c>
      <c r="I297" s="185">
        <f>'[1]经建'!H297+'[1]社保'!H297+'[1]城建'!H297+'[1]乡镇'!H297+'[1]农财'!H297+'[1]行财'!H297+'[1]文教'!H297</f>
        <v>0</v>
      </c>
      <c r="J297" s="194"/>
    </row>
    <row r="298" spans="1:10" s="176" customFormat="1" ht="15" customHeight="1">
      <c r="A298" s="185" t="s">
        <v>225</v>
      </c>
      <c r="B298" s="106">
        <v>7</v>
      </c>
      <c r="C298" s="106">
        <f t="shared" si="37"/>
        <v>7</v>
      </c>
      <c r="D298" s="185">
        <f>'[1]经建'!C298+'[1]社保'!C298+'[1]城建'!C298+'[1]乡镇'!C298+'[1]农财'!C298+'[1]行财'!C298+'[1]文教'!C298</f>
        <v>7</v>
      </c>
      <c r="E298" s="185">
        <f>'[1]经建'!D298+'[1]社保'!D298+'[1]城建'!D298+'[1]乡镇'!D298+'[1]农财'!D298+'[1]行财'!D298+'[1]文教'!D298</f>
        <v>0</v>
      </c>
      <c r="F298" s="185">
        <f>'[1]经建'!E298+'[1]社保'!E298+'[1]城建'!E298+'[1]乡镇'!E298+'[1]农财'!E298+'[1]行财'!E298+'[1]文教'!E298</f>
        <v>0</v>
      </c>
      <c r="G298" s="185">
        <f>'[1]经建'!F298+'[1]社保'!F298+'[1]城建'!F298+'[1]乡镇'!F298+'[1]农财'!F298+'[1]行财'!F298+'[1]文教'!F298</f>
        <v>0</v>
      </c>
      <c r="H298" s="185">
        <f>'[1]经建'!G298+'[1]社保'!G298+'[1]城建'!G298+'[1]乡镇'!G298+'[1]农财'!G298+'[1]行财'!G298+'[1]文教'!G298</f>
        <v>0</v>
      </c>
      <c r="I298" s="185">
        <f>'[1]经建'!H298+'[1]社保'!H298+'[1]城建'!H298+'[1]乡镇'!H298+'[1]农财'!H298+'[1]行财'!H298+'[1]文教'!H298</f>
        <v>0</v>
      </c>
      <c r="J298" s="194"/>
    </row>
    <row r="299" spans="1:10" s="176" customFormat="1" ht="15" customHeight="1">
      <c r="A299" s="185" t="s">
        <v>94</v>
      </c>
      <c r="B299" s="106">
        <v>0</v>
      </c>
      <c r="C299" s="106">
        <f t="shared" si="37"/>
        <v>0</v>
      </c>
      <c r="D299" s="185">
        <f>'[1]经建'!C299+'[1]社保'!C299+'[1]城建'!C299+'[1]乡镇'!C299+'[1]农财'!C299+'[1]行财'!C299+'[1]文教'!C299</f>
        <v>0</v>
      </c>
      <c r="E299" s="185">
        <f>'[1]经建'!D299+'[1]社保'!D299+'[1]城建'!D299+'[1]乡镇'!D299+'[1]农财'!D299+'[1]行财'!D299+'[1]文教'!D299</f>
        <v>0</v>
      </c>
      <c r="F299" s="185">
        <f>'[1]经建'!E299+'[1]社保'!E299+'[1]城建'!E299+'[1]乡镇'!E299+'[1]农财'!E299+'[1]行财'!E299+'[1]文教'!E299</f>
        <v>0</v>
      </c>
      <c r="G299" s="185">
        <f>'[1]经建'!F299+'[1]社保'!F299+'[1]城建'!F299+'[1]乡镇'!F299+'[1]农财'!F299+'[1]行财'!F299+'[1]文教'!F299</f>
        <v>0</v>
      </c>
      <c r="H299" s="185">
        <f>'[1]经建'!G299+'[1]社保'!G299+'[1]城建'!G299+'[1]乡镇'!G299+'[1]农财'!G299+'[1]行财'!G299+'[1]文教'!G299</f>
        <v>0</v>
      </c>
      <c r="I299" s="185">
        <f>'[1]经建'!H299+'[1]社保'!H299+'[1]城建'!H299+'[1]乡镇'!H299+'[1]农财'!H299+'[1]行财'!H299+'[1]文教'!H299</f>
        <v>0</v>
      </c>
      <c r="J299" s="194"/>
    </row>
    <row r="300" spans="1:10" s="176" customFormat="1" ht="15" customHeight="1">
      <c r="A300" s="185" t="s">
        <v>67</v>
      </c>
      <c r="B300" s="106">
        <v>96</v>
      </c>
      <c r="C300" s="106">
        <f t="shared" si="37"/>
        <v>98</v>
      </c>
      <c r="D300" s="185">
        <f>'[1]经建'!C300+'[1]社保'!C300+'[1]城建'!C300+'[1]乡镇'!C300+'[1]农财'!C300+'[1]行财'!C300+'[1]文教'!C300</f>
        <v>98</v>
      </c>
      <c r="E300" s="185">
        <f>'[1]经建'!D300+'[1]社保'!D300+'[1]城建'!D300+'[1]乡镇'!D300+'[1]农财'!D300+'[1]行财'!D300+'[1]文教'!D300</f>
        <v>0</v>
      </c>
      <c r="F300" s="185">
        <f>'[1]经建'!E300+'[1]社保'!E300+'[1]城建'!E300+'[1]乡镇'!E300+'[1]农财'!E300+'[1]行财'!E300+'[1]文教'!E300</f>
        <v>0</v>
      </c>
      <c r="G300" s="185">
        <f>'[1]经建'!F300+'[1]社保'!F300+'[1]城建'!F300+'[1]乡镇'!F300+'[1]农财'!F300+'[1]行财'!F300+'[1]文教'!F300</f>
        <v>0</v>
      </c>
      <c r="H300" s="185">
        <f>'[1]经建'!G300+'[1]社保'!G300+'[1]城建'!G300+'[1]乡镇'!G300+'[1]农财'!G300+'[1]行财'!G300+'[1]文教'!G300</f>
        <v>0</v>
      </c>
      <c r="I300" s="185">
        <f>'[1]经建'!H300+'[1]社保'!H300+'[1]城建'!H300+'[1]乡镇'!H300+'[1]农财'!H300+'[1]行财'!H300+'[1]文教'!H300</f>
        <v>0</v>
      </c>
      <c r="J300" s="194"/>
    </row>
    <row r="301" spans="1:10" s="176" customFormat="1" ht="15" customHeight="1">
      <c r="A301" s="185" t="s">
        <v>226</v>
      </c>
      <c r="B301" s="106">
        <v>0</v>
      </c>
      <c r="C301" s="106">
        <f t="shared" si="37"/>
        <v>0</v>
      </c>
      <c r="D301" s="185">
        <f>'[1]经建'!C301+'[1]社保'!C301+'[1]城建'!C301+'[1]乡镇'!C301+'[1]农财'!C301+'[1]行财'!C301+'[1]文教'!C301</f>
        <v>0</v>
      </c>
      <c r="E301" s="185">
        <f>'[1]经建'!D301+'[1]社保'!D301+'[1]城建'!D301+'[1]乡镇'!D301+'[1]农财'!D301+'[1]行财'!D301+'[1]文教'!D301</f>
        <v>0</v>
      </c>
      <c r="F301" s="185">
        <f>'[1]经建'!E301+'[1]社保'!E301+'[1]城建'!E301+'[1]乡镇'!E301+'[1]农财'!E301+'[1]行财'!E301+'[1]文教'!E301</f>
        <v>0</v>
      </c>
      <c r="G301" s="185">
        <f>'[1]经建'!F301+'[1]社保'!F301+'[1]城建'!F301+'[1]乡镇'!F301+'[1]农财'!F301+'[1]行财'!F301+'[1]文教'!F301</f>
        <v>0</v>
      </c>
      <c r="H301" s="185">
        <f>'[1]经建'!G301+'[1]社保'!G301+'[1]城建'!G301+'[1]乡镇'!G301+'[1]农财'!G301+'[1]行财'!G301+'[1]文教'!G301</f>
        <v>0</v>
      </c>
      <c r="I301" s="185">
        <f>'[1]经建'!H301+'[1]社保'!H301+'[1]城建'!H301+'[1]乡镇'!H301+'[1]农财'!H301+'[1]行财'!H301+'[1]文教'!H301</f>
        <v>0</v>
      </c>
      <c r="J301" s="194"/>
    </row>
    <row r="302" spans="1:10" s="176" customFormat="1" ht="15" customHeight="1">
      <c r="A302" s="185" t="s">
        <v>227</v>
      </c>
      <c r="B302" s="106">
        <v>0</v>
      </c>
      <c r="C302" s="106">
        <f t="shared" si="37"/>
        <v>0</v>
      </c>
      <c r="D302" s="185">
        <f aca="true" t="shared" si="42" ref="D302:I302">SUM(D303:D311)</f>
        <v>0</v>
      </c>
      <c r="E302" s="186">
        <f t="shared" si="42"/>
        <v>0</v>
      </c>
      <c r="F302" s="185">
        <f t="shared" si="42"/>
        <v>0</v>
      </c>
      <c r="G302" s="185">
        <f t="shared" si="42"/>
        <v>0</v>
      </c>
      <c r="H302" s="185">
        <f t="shared" si="42"/>
        <v>0</v>
      </c>
      <c r="I302" s="185">
        <f t="shared" si="42"/>
        <v>0</v>
      </c>
      <c r="J302" s="193"/>
    </row>
    <row r="303" spans="1:10" s="176" customFormat="1" ht="15" customHeight="1">
      <c r="A303" s="185" t="s">
        <v>61</v>
      </c>
      <c r="B303" s="106">
        <v>0</v>
      </c>
      <c r="C303" s="106">
        <f t="shared" si="37"/>
        <v>0</v>
      </c>
      <c r="D303" s="185">
        <f>'[1]经建'!C303+'[1]社保'!C303+'[1]城建'!C303+'[1]乡镇'!C303+'[1]农财'!C303+'[1]行财'!C303+'[1]文教'!C303</f>
        <v>0</v>
      </c>
      <c r="E303" s="185">
        <f>'[1]经建'!D303+'[1]社保'!D303+'[1]城建'!D303+'[1]乡镇'!D303+'[1]农财'!D303+'[1]行财'!D303+'[1]文教'!D303</f>
        <v>0</v>
      </c>
      <c r="F303" s="185">
        <f>'[1]经建'!E303+'[1]社保'!E303+'[1]城建'!E303+'[1]乡镇'!E303+'[1]农财'!E303+'[1]行财'!E303+'[1]文教'!E303</f>
        <v>0</v>
      </c>
      <c r="G303" s="185">
        <f>'[1]经建'!F303+'[1]社保'!F303+'[1]城建'!F303+'[1]乡镇'!F303+'[1]农财'!F303+'[1]行财'!F303+'[1]文教'!F303</f>
        <v>0</v>
      </c>
      <c r="H303" s="185">
        <f>'[1]经建'!G303+'[1]社保'!G303+'[1]城建'!G303+'[1]乡镇'!G303+'[1]农财'!G303+'[1]行财'!G303+'[1]文教'!G303</f>
        <v>0</v>
      </c>
      <c r="I303" s="185">
        <f>'[1]经建'!H303+'[1]社保'!H303+'[1]城建'!H303+'[1]乡镇'!H303+'[1]农财'!H303+'[1]行财'!H303+'[1]文教'!H303</f>
        <v>0</v>
      </c>
      <c r="J303" s="194"/>
    </row>
    <row r="304" spans="1:10" s="176" customFormat="1" ht="15" customHeight="1">
      <c r="A304" s="185" t="s">
        <v>62</v>
      </c>
      <c r="B304" s="106">
        <v>0</v>
      </c>
      <c r="C304" s="106">
        <f t="shared" si="37"/>
        <v>0</v>
      </c>
      <c r="D304" s="185">
        <f>'[1]经建'!C304+'[1]社保'!C304+'[1]城建'!C304+'[1]乡镇'!C304+'[1]农财'!C304+'[1]行财'!C304+'[1]文教'!C304</f>
        <v>0</v>
      </c>
      <c r="E304" s="185">
        <f>'[1]经建'!D304+'[1]社保'!D304+'[1]城建'!D304+'[1]乡镇'!D304+'[1]农财'!D304+'[1]行财'!D304+'[1]文教'!D304</f>
        <v>0</v>
      </c>
      <c r="F304" s="185">
        <f>'[1]经建'!E304+'[1]社保'!E304+'[1]城建'!E304+'[1]乡镇'!E304+'[1]农财'!E304+'[1]行财'!E304+'[1]文教'!E304</f>
        <v>0</v>
      </c>
      <c r="G304" s="185">
        <f>'[1]经建'!F304+'[1]社保'!F304+'[1]城建'!F304+'[1]乡镇'!F304+'[1]农财'!F304+'[1]行财'!F304+'[1]文教'!F304</f>
        <v>0</v>
      </c>
      <c r="H304" s="185">
        <f>'[1]经建'!G304+'[1]社保'!G304+'[1]城建'!G304+'[1]乡镇'!G304+'[1]农财'!G304+'[1]行财'!G304+'[1]文教'!G304</f>
        <v>0</v>
      </c>
      <c r="I304" s="185">
        <f>'[1]经建'!H304+'[1]社保'!H304+'[1]城建'!H304+'[1]乡镇'!H304+'[1]农财'!H304+'[1]行财'!H304+'[1]文教'!H304</f>
        <v>0</v>
      </c>
      <c r="J304" s="194"/>
    </row>
    <row r="305" spans="1:10" s="176" customFormat="1" ht="15" customHeight="1">
      <c r="A305" s="185" t="s">
        <v>63</v>
      </c>
      <c r="B305" s="106">
        <v>0</v>
      </c>
      <c r="C305" s="106">
        <f t="shared" si="37"/>
        <v>0</v>
      </c>
      <c r="D305" s="185">
        <f>'[1]经建'!C305+'[1]社保'!C305+'[1]城建'!C305+'[1]乡镇'!C305+'[1]农财'!C305+'[1]行财'!C305+'[1]文教'!C305</f>
        <v>0</v>
      </c>
      <c r="E305" s="185">
        <f>'[1]经建'!D305+'[1]社保'!D305+'[1]城建'!D305+'[1]乡镇'!D305+'[1]农财'!D305+'[1]行财'!D305+'[1]文教'!D305</f>
        <v>0</v>
      </c>
      <c r="F305" s="185">
        <f>'[1]经建'!E305+'[1]社保'!E305+'[1]城建'!E305+'[1]乡镇'!E305+'[1]农财'!E305+'[1]行财'!E305+'[1]文教'!E305</f>
        <v>0</v>
      </c>
      <c r="G305" s="185">
        <f>'[1]经建'!F305+'[1]社保'!F305+'[1]城建'!F305+'[1]乡镇'!F305+'[1]农财'!F305+'[1]行财'!F305+'[1]文教'!F305</f>
        <v>0</v>
      </c>
      <c r="H305" s="185">
        <f>'[1]经建'!G305+'[1]社保'!G305+'[1]城建'!G305+'[1]乡镇'!G305+'[1]农财'!G305+'[1]行财'!G305+'[1]文教'!G305</f>
        <v>0</v>
      </c>
      <c r="I305" s="185">
        <f>'[1]经建'!H305+'[1]社保'!H305+'[1]城建'!H305+'[1]乡镇'!H305+'[1]农财'!H305+'[1]行财'!H305+'[1]文教'!H305</f>
        <v>0</v>
      </c>
      <c r="J305" s="194"/>
    </row>
    <row r="306" spans="1:10" s="176" customFormat="1" ht="15" customHeight="1">
      <c r="A306" s="185" t="s">
        <v>228</v>
      </c>
      <c r="B306" s="106">
        <v>0</v>
      </c>
      <c r="C306" s="106">
        <f t="shared" si="37"/>
        <v>0</v>
      </c>
      <c r="D306" s="185">
        <f>'[1]经建'!C306+'[1]社保'!C306+'[1]城建'!C306+'[1]乡镇'!C306+'[1]农财'!C306+'[1]行财'!C306+'[1]文教'!C306</f>
        <v>0</v>
      </c>
      <c r="E306" s="185">
        <f>'[1]经建'!D306+'[1]社保'!D306+'[1]城建'!D306+'[1]乡镇'!D306+'[1]农财'!D306+'[1]行财'!D306+'[1]文教'!D306</f>
        <v>0</v>
      </c>
      <c r="F306" s="185">
        <f>'[1]经建'!E306+'[1]社保'!E306+'[1]城建'!E306+'[1]乡镇'!E306+'[1]农财'!E306+'[1]行财'!E306+'[1]文教'!E306</f>
        <v>0</v>
      </c>
      <c r="G306" s="185">
        <f>'[1]经建'!F306+'[1]社保'!F306+'[1]城建'!F306+'[1]乡镇'!F306+'[1]农财'!F306+'[1]行财'!F306+'[1]文教'!F306</f>
        <v>0</v>
      </c>
      <c r="H306" s="185">
        <f>'[1]经建'!G306+'[1]社保'!G306+'[1]城建'!G306+'[1]乡镇'!G306+'[1]农财'!G306+'[1]行财'!G306+'[1]文教'!G306</f>
        <v>0</v>
      </c>
      <c r="I306" s="185">
        <f>'[1]经建'!H306+'[1]社保'!H306+'[1]城建'!H306+'[1]乡镇'!H306+'[1]农财'!H306+'[1]行财'!H306+'[1]文教'!H306</f>
        <v>0</v>
      </c>
      <c r="J306" s="194"/>
    </row>
    <row r="307" spans="1:10" s="176" customFormat="1" ht="15" customHeight="1">
      <c r="A307" s="185" t="s">
        <v>229</v>
      </c>
      <c r="B307" s="106">
        <v>0</v>
      </c>
      <c r="C307" s="106">
        <f t="shared" si="37"/>
        <v>0</v>
      </c>
      <c r="D307" s="185">
        <f>'[1]经建'!C307+'[1]社保'!C307+'[1]城建'!C307+'[1]乡镇'!C307+'[1]农财'!C307+'[1]行财'!C307+'[1]文教'!C307</f>
        <v>0</v>
      </c>
      <c r="E307" s="185">
        <f>'[1]经建'!D307+'[1]社保'!D307+'[1]城建'!D307+'[1]乡镇'!D307+'[1]农财'!D307+'[1]行财'!D307+'[1]文教'!D307</f>
        <v>0</v>
      </c>
      <c r="F307" s="185">
        <f>'[1]经建'!E307+'[1]社保'!E307+'[1]城建'!E307+'[1]乡镇'!E307+'[1]农财'!E307+'[1]行财'!E307+'[1]文教'!E307</f>
        <v>0</v>
      </c>
      <c r="G307" s="185">
        <f>'[1]经建'!F307+'[1]社保'!F307+'[1]城建'!F307+'[1]乡镇'!F307+'[1]农财'!F307+'[1]行财'!F307+'[1]文教'!F307</f>
        <v>0</v>
      </c>
      <c r="H307" s="185">
        <f>'[1]经建'!G307+'[1]社保'!G307+'[1]城建'!G307+'[1]乡镇'!G307+'[1]农财'!G307+'[1]行财'!G307+'[1]文教'!G307</f>
        <v>0</v>
      </c>
      <c r="I307" s="185">
        <f>'[1]经建'!H307+'[1]社保'!H307+'[1]城建'!H307+'[1]乡镇'!H307+'[1]农财'!H307+'[1]行财'!H307+'[1]文教'!H307</f>
        <v>0</v>
      </c>
      <c r="J307" s="194"/>
    </row>
    <row r="308" spans="1:10" s="176" customFormat="1" ht="15" customHeight="1">
      <c r="A308" s="185" t="s">
        <v>230</v>
      </c>
      <c r="B308" s="106">
        <v>0</v>
      </c>
      <c r="C308" s="106">
        <f t="shared" si="37"/>
        <v>0</v>
      </c>
      <c r="D308" s="185">
        <f>'[1]经建'!C308+'[1]社保'!C308+'[1]城建'!C308+'[1]乡镇'!C308+'[1]农财'!C308+'[1]行财'!C308+'[1]文教'!C308</f>
        <v>0</v>
      </c>
      <c r="E308" s="185">
        <f>'[1]经建'!D308+'[1]社保'!D308+'[1]城建'!D308+'[1]乡镇'!D308+'[1]农财'!D308+'[1]行财'!D308+'[1]文教'!D308</f>
        <v>0</v>
      </c>
      <c r="F308" s="185">
        <f>'[1]经建'!E308+'[1]社保'!E308+'[1]城建'!E308+'[1]乡镇'!E308+'[1]农财'!E308+'[1]行财'!E308+'[1]文教'!E308</f>
        <v>0</v>
      </c>
      <c r="G308" s="185">
        <f>'[1]经建'!F308+'[1]社保'!F308+'[1]城建'!F308+'[1]乡镇'!F308+'[1]农财'!F308+'[1]行财'!F308+'[1]文教'!F308</f>
        <v>0</v>
      </c>
      <c r="H308" s="185">
        <f>'[1]经建'!G308+'[1]社保'!G308+'[1]城建'!G308+'[1]乡镇'!G308+'[1]农财'!G308+'[1]行财'!G308+'[1]文教'!G308</f>
        <v>0</v>
      </c>
      <c r="I308" s="185">
        <f>'[1]经建'!H308+'[1]社保'!H308+'[1]城建'!H308+'[1]乡镇'!H308+'[1]农财'!H308+'[1]行财'!H308+'[1]文教'!H308</f>
        <v>0</v>
      </c>
      <c r="J308" s="194"/>
    </row>
    <row r="309" spans="1:10" s="176" customFormat="1" ht="15" customHeight="1">
      <c r="A309" s="185" t="s">
        <v>94</v>
      </c>
      <c r="B309" s="106">
        <v>0</v>
      </c>
      <c r="C309" s="106">
        <f t="shared" si="37"/>
        <v>0</v>
      </c>
      <c r="D309" s="185">
        <f>'[1]经建'!C309+'[1]社保'!C309+'[1]城建'!C309+'[1]乡镇'!C309+'[1]农财'!C309+'[1]行财'!C309+'[1]文教'!C309</f>
        <v>0</v>
      </c>
      <c r="E309" s="185">
        <f>'[1]经建'!D309+'[1]社保'!D309+'[1]城建'!D309+'[1]乡镇'!D309+'[1]农财'!D309+'[1]行财'!D309+'[1]文教'!D309</f>
        <v>0</v>
      </c>
      <c r="F309" s="185">
        <f>'[1]经建'!E309+'[1]社保'!E309+'[1]城建'!E309+'[1]乡镇'!E309+'[1]农财'!E309+'[1]行财'!E309+'[1]文教'!E309</f>
        <v>0</v>
      </c>
      <c r="G309" s="185">
        <f>'[1]经建'!F309+'[1]社保'!F309+'[1]城建'!F309+'[1]乡镇'!F309+'[1]农财'!F309+'[1]行财'!F309+'[1]文教'!F309</f>
        <v>0</v>
      </c>
      <c r="H309" s="185">
        <f>'[1]经建'!G309+'[1]社保'!G309+'[1]城建'!G309+'[1]乡镇'!G309+'[1]农财'!G309+'[1]行财'!G309+'[1]文教'!G309</f>
        <v>0</v>
      </c>
      <c r="I309" s="185">
        <f>'[1]经建'!H309+'[1]社保'!H309+'[1]城建'!H309+'[1]乡镇'!H309+'[1]农财'!H309+'[1]行财'!H309+'[1]文教'!H309</f>
        <v>0</v>
      </c>
      <c r="J309" s="194"/>
    </row>
    <row r="310" spans="1:10" s="176" customFormat="1" ht="15" customHeight="1">
      <c r="A310" s="185" t="s">
        <v>67</v>
      </c>
      <c r="B310" s="106">
        <v>0</v>
      </c>
      <c r="C310" s="106">
        <f t="shared" si="37"/>
        <v>0</v>
      </c>
      <c r="D310" s="185">
        <f>'[1]经建'!C310+'[1]社保'!C310+'[1]城建'!C310+'[1]乡镇'!C310+'[1]农财'!C310+'[1]行财'!C310+'[1]文教'!C310</f>
        <v>0</v>
      </c>
      <c r="E310" s="185">
        <f>'[1]经建'!D310+'[1]社保'!D310+'[1]城建'!D310+'[1]乡镇'!D310+'[1]农财'!D310+'[1]行财'!D310+'[1]文教'!D310</f>
        <v>0</v>
      </c>
      <c r="F310" s="185">
        <f>'[1]经建'!E310+'[1]社保'!E310+'[1]城建'!E310+'[1]乡镇'!E310+'[1]农财'!E310+'[1]行财'!E310+'[1]文教'!E310</f>
        <v>0</v>
      </c>
      <c r="G310" s="185">
        <f>'[1]经建'!F310+'[1]社保'!F310+'[1]城建'!F310+'[1]乡镇'!F310+'[1]农财'!F310+'[1]行财'!F310+'[1]文教'!F310</f>
        <v>0</v>
      </c>
      <c r="H310" s="185">
        <f>'[1]经建'!G310+'[1]社保'!G310+'[1]城建'!G310+'[1]乡镇'!G310+'[1]农财'!G310+'[1]行财'!G310+'[1]文教'!G310</f>
        <v>0</v>
      </c>
      <c r="I310" s="185">
        <f>'[1]经建'!H310+'[1]社保'!H310+'[1]城建'!H310+'[1]乡镇'!H310+'[1]农财'!H310+'[1]行财'!H310+'[1]文教'!H310</f>
        <v>0</v>
      </c>
      <c r="J310" s="194"/>
    </row>
    <row r="311" spans="1:10" s="176" customFormat="1" ht="15" customHeight="1">
      <c r="A311" s="185" t="s">
        <v>231</v>
      </c>
      <c r="B311" s="106">
        <v>0</v>
      </c>
      <c r="C311" s="106">
        <f t="shared" si="37"/>
        <v>0</v>
      </c>
      <c r="D311" s="185">
        <f>'[1]经建'!C311+'[1]社保'!C311+'[1]城建'!C311+'[1]乡镇'!C311+'[1]农财'!C311+'[1]行财'!C311+'[1]文教'!C311</f>
        <v>0</v>
      </c>
      <c r="E311" s="185">
        <f>'[1]经建'!D311+'[1]社保'!D311+'[1]城建'!D311+'[1]乡镇'!D311+'[1]农财'!D311+'[1]行财'!D311+'[1]文教'!D311</f>
        <v>0</v>
      </c>
      <c r="F311" s="185">
        <f>'[1]经建'!E311+'[1]社保'!E311+'[1]城建'!E311+'[1]乡镇'!E311+'[1]农财'!E311+'[1]行财'!E311+'[1]文教'!E311</f>
        <v>0</v>
      </c>
      <c r="G311" s="185">
        <f>'[1]经建'!F311+'[1]社保'!F311+'[1]城建'!F311+'[1]乡镇'!F311+'[1]农财'!F311+'[1]行财'!F311+'[1]文教'!F311</f>
        <v>0</v>
      </c>
      <c r="H311" s="185">
        <f>'[1]经建'!G311+'[1]社保'!G311+'[1]城建'!G311+'[1]乡镇'!G311+'[1]农财'!G311+'[1]行财'!G311+'[1]文教'!G311</f>
        <v>0</v>
      </c>
      <c r="I311" s="185">
        <f>'[1]经建'!H311+'[1]社保'!H311+'[1]城建'!H311+'[1]乡镇'!H311+'[1]农财'!H311+'[1]行财'!H311+'[1]文教'!H311</f>
        <v>0</v>
      </c>
      <c r="J311" s="194"/>
    </row>
    <row r="312" spans="1:10" s="176" customFormat="1" ht="15" customHeight="1">
      <c r="A312" s="185" t="s">
        <v>232</v>
      </c>
      <c r="B312" s="106">
        <v>0</v>
      </c>
      <c r="C312" s="106">
        <f t="shared" si="37"/>
        <v>394</v>
      </c>
      <c r="D312" s="185">
        <f aca="true" t="shared" si="43" ref="D312:I312">SUM(D313:D321)</f>
        <v>0</v>
      </c>
      <c r="E312" s="186">
        <f t="shared" si="43"/>
        <v>0</v>
      </c>
      <c r="F312" s="185">
        <f t="shared" si="43"/>
        <v>394</v>
      </c>
      <c r="G312" s="185">
        <f t="shared" si="43"/>
        <v>0</v>
      </c>
      <c r="H312" s="185">
        <f t="shared" si="43"/>
        <v>0</v>
      </c>
      <c r="I312" s="185">
        <f t="shared" si="43"/>
        <v>0</v>
      </c>
      <c r="J312" s="193"/>
    </row>
    <row r="313" spans="1:10" s="176" customFormat="1" ht="15" customHeight="1">
      <c r="A313" s="185" t="s">
        <v>61</v>
      </c>
      <c r="B313" s="106">
        <v>0</v>
      </c>
      <c r="C313" s="106">
        <f t="shared" si="37"/>
        <v>0</v>
      </c>
      <c r="D313" s="185">
        <f>'[1]经建'!C313+'[1]社保'!C313+'[1]城建'!C313+'[1]乡镇'!C313+'[1]农财'!C313+'[1]行财'!C313+'[1]文教'!C313</f>
        <v>0</v>
      </c>
      <c r="E313" s="185">
        <f>'[1]经建'!D313+'[1]社保'!D313+'[1]城建'!D313+'[1]乡镇'!D313+'[1]农财'!D313+'[1]行财'!D313+'[1]文教'!D313</f>
        <v>0</v>
      </c>
      <c r="F313" s="185">
        <f>'[1]经建'!E313+'[1]社保'!E313+'[1]城建'!E313+'[1]乡镇'!E313+'[1]农财'!E313+'[1]行财'!E313+'[1]文教'!E313</f>
        <v>0</v>
      </c>
      <c r="G313" s="185">
        <f>'[1]经建'!F313+'[1]社保'!F313+'[1]城建'!F313+'[1]乡镇'!F313+'[1]农财'!F313+'[1]行财'!F313+'[1]文教'!F313</f>
        <v>0</v>
      </c>
      <c r="H313" s="185">
        <f>'[1]经建'!G313+'[1]社保'!G313+'[1]城建'!G313+'[1]乡镇'!G313+'[1]农财'!G313+'[1]行财'!G313+'[1]文教'!G313</f>
        <v>0</v>
      </c>
      <c r="I313" s="185">
        <f>'[1]经建'!H313+'[1]社保'!H313+'[1]城建'!H313+'[1]乡镇'!H313+'[1]农财'!H313+'[1]行财'!H313+'[1]文教'!H313</f>
        <v>0</v>
      </c>
      <c r="J313" s="194"/>
    </row>
    <row r="314" spans="1:10" s="176" customFormat="1" ht="15" customHeight="1">
      <c r="A314" s="185" t="s">
        <v>62</v>
      </c>
      <c r="B314" s="106">
        <v>0</v>
      </c>
      <c r="C314" s="106">
        <f t="shared" si="37"/>
        <v>394</v>
      </c>
      <c r="D314" s="185">
        <f>'[1]经建'!C314+'[1]社保'!C314+'[1]城建'!C314+'[1]乡镇'!C314+'[1]农财'!C314+'[1]行财'!C314+'[1]文教'!C314</f>
        <v>0</v>
      </c>
      <c r="E314" s="185">
        <f>'[1]经建'!D314+'[1]社保'!D314+'[1]城建'!D314+'[1]乡镇'!D314+'[1]农财'!D314+'[1]行财'!D314+'[1]文教'!D314</f>
        <v>0</v>
      </c>
      <c r="F314" s="185">
        <f>'[1]经建'!E314+'[1]社保'!E314+'[1]城建'!E314+'[1]乡镇'!E314+'[1]农财'!E314+'[1]行财'!E314+'[1]文教'!E314</f>
        <v>394</v>
      </c>
      <c r="G314" s="185">
        <f>'[1]经建'!F314+'[1]社保'!F314+'[1]城建'!F314+'[1]乡镇'!F314+'[1]农财'!F314+'[1]行财'!F314+'[1]文教'!F314</f>
        <v>0</v>
      </c>
      <c r="H314" s="185">
        <f>'[1]经建'!G314+'[1]社保'!G314+'[1]城建'!G314+'[1]乡镇'!G314+'[1]农财'!G314+'[1]行财'!G314+'[1]文教'!G314</f>
        <v>0</v>
      </c>
      <c r="I314" s="185">
        <f>'[1]经建'!H314+'[1]社保'!H314+'[1]城建'!H314+'[1]乡镇'!H314+'[1]农财'!H314+'[1]行财'!H314+'[1]文教'!H314</f>
        <v>0</v>
      </c>
      <c r="J314" s="194"/>
    </row>
    <row r="315" spans="1:10" s="176" customFormat="1" ht="15" customHeight="1">
      <c r="A315" s="185" t="s">
        <v>63</v>
      </c>
      <c r="B315" s="106">
        <v>0</v>
      </c>
      <c r="C315" s="106">
        <f t="shared" si="37"/>
        <v>0</v>
      </c>
      <c r="D315" s="185">
        <f>'[1]经建'!C315+'[1]社保'!C315+'[1]城建'!C315+'[1]乡镇'!C315+'[1]农财'!C315+'[1]行财'!C315+'[1]文教'!C315</f>
        <v>0</v>
      </c>
      <c r="E315" s="185">
        <f>'[1]经建'!D315+'[1]社保'!D315+'[1]城建'!D315+'[1]乡镇'!D315+'[1]农财'!D315+'[1]行财'!D315+'[1]文教'!D315</f>
        <v>0</v>
      </c>
      <c r="F315" s="185">
        <f>'[1]经建'!E315+'[1]社保'!E315+'[1]城建'!E315+'[1]乡镇'!E315+'[1]农财'!E315+'[1]行财'!E315+'[1]文教'!E315</f>
        <v>0</v>
      </c>
      <c r="G315" s="185">
        <f>'[1]经建'!F315+'[1]社保'!F315+'[1]城建'!F315+'[1]乡镇'!F315+'[1]农财'!F315+'[1]行财'!F315+'[1]文教'!F315</f>
        <v>0</v>
      </c>
      <c r="H315" s="185">
        <f>'[1]经建'!G315+'[1]社保'!G315+'[1]城建'!G315+'[1]乡镇'!G315+'[1]农财'!G315+'[1]行财'!G315+'[1]文教'!G315</f>
        <v>0</v>
      </c>
      <c r="I315" s="185">
        <f>'[1]经建'!H315+'[1]社保'!H315+'[1]城建'!H315+'[1]乡镇'!H315+'[1]农财'!H315+'[1]行财'!H315+'[1]文教'!H315</f>
        <v>0</v>
      </c>
      <c r="J315" s="194"/>
    </row>
    <row r="316" spans="1:10" s="176" customFormat="1" ht="15" customHeight="1">
      <c r="A316" s="185" t="s">
        <v>233</v>
      </c>
      <c r="B316" s="106">
        <v>0</v>
      </c>
      <c r="C316" s="106">
        <f t="shared" si="37"/>
        <v>0</v>
      </c>
      <c r="D316" s="185">
        <f>'[1]经建'!C316+'[1]社保'!C316+'[1]城建'!C316+'[1]乡镇'!C316+'[1]农财'!C316+'[1]行财'!C316+'[1]文教'!C316</f>
        <v>0</v>
      </c>
      <c r="E316" s="185">
        <f>'[1]经建'!D316+'[1]社保'!D316+'[1]城建'!D316+'[1]乡镇'!D316+'[1]农财'!D316+'[1]行财'!D316+'[1]文教'!D316</f>
        <v>0</v>
      </c>
      <c r="F316" s="185">
        <f>'[1]经建'!E316+'[1]社保'!E316+'[1]城建'!E316+'[1]乡镇'!E316+'[1]农财'!E316+'[1]行财'!E316+'[1]文教'!E316</f>
        <v>0</v>
      </c>
      <c r="G316" s="185">
        <f>'[1]经建'!F316+'[1]社保'!F316+'[1]城建'!F316+'[1]乡镇'!F316+'[1]农财'!F316+'[1]行财'!F316+'[1]文教'!F316</f>
        <v>0</v>
      </c>
      <c r="H316" s="185">
        <f>'[1]经建'!G316+'[1]社保'!G316+'[1]城建'!G316+'[1]乡镇'!G316+'[1]农财'!G316+'[1]行财'!G316+'[1]文教'!G316</f>
        <v>0</v>
      </c>
      <c r="I316" s="185">
        <f>'[1]经建'!H316+'[1]社保'!H316+'[1]城建'!H316+'[1]乡镇'!H316+'[1]农财'!H316+'[1]行财'!H316+'[1]文教'!H316</f>
        <v>0</v>
      </c>
      <c r="J316" s="194"/>
    </row>
    <row r="317" spans="1:10" s="176" customFormat="1" ht="15" customHeight="1">
      <c r="A317" s="185" t="s">
        <v>234</v>
      </c>
      <c r="B317" s="106">
        <v>0</v>
      </c>
      <c r="C317" s="106">
        <f t="shared" si="37"/>
        <v>0</v>
      </c>
      <c r="D317" s="185">
        <f>'[1]经建'!C317+'[1]社保'!C317+'[1]城建'!C317+'[1]乡镇'!C317+'[1]农财'!C317+'[1]行财'!C317+'[1]文教'!C317</f>
        <v>0</v>
      </c>
      <c r="E317" s="185">
        <f>'[1]经建'!D317+'[1]社保'!D317+'[1]城建'!D317+'[1]乡镇'!D317+'[1]农财'!D317+'[1]行财'!D317+'[1]文教'!D317</f>
        <v>0</v>
      </c>
      <c r="F317" s="185">
        <f>'[1]经建'!E317+'[1]社保'!E317+'[1]城建'!E317+'[1]乡镇'!E317+'[1]农财'!E317+'[1]行财'!E317+'[1]文教'!E317</f>
        <v>0</v>
      </c>
      <c r="G317" s="185">
        <f>'[1]经建'!F317+'[1]社保'!F317+'[1]城建'!F317+'[1]乡镇'!F317+'[1]农财'!F317+'[1]行财'!F317+'[1]文教'!F317</f>
        <v>0</v>
      </c>
      <c r="H317" s="185">
        <f>'[1]经建'!G317+'[1]社保'!G317+'[1]城建'!G317+'[1]乡镇'!G317+'[1]农财'!G317+'[1]行财'!G317+'[1]文教'!G317</f>
        <v>0</v>
      </c>
      <c r="I317" s="185">
        <f>'[1]经建'!H317+'[1]社保'!H317+'[1]城建'!H317+'[1]乡镇'!H317+'[1]农财'!H317+'[1]行财'!H317+'[1]文教'!H317</f>
        <v>0</v>
      </c>
      <c r="J317" s="194"/>
    </row>
    <row r="318" spans="1:10" s="176" customFormat="1" ht="15" customHeight="1">
      <c r="A318" s="185" t="s">
        <v>235</v>
      </c>
      <c r="B318" s="106">
        <v>0</v>
      </c>
      <c r="C318" s="106">
        <f t="shared" si="37"/>
        <v>0</v>
      </c>
      <c r="D318" s="185">
        <f>'[1]经建'!C318+'[1]社保'!C318+'[1]城建'!C318+'[1]乡镇'!C318+'[1]农财'!C318+'[1]行财'!C318+'[1]文教'!C318</f>
        <v>0</v>
      </c>
      <c r="E318" s="185">
        <f>'[1]经建'!D318+'[1]社保'!D318+'[1]城建'!D318+'[1]乡镇'!D318+'[1]农财'!D318+'[1]行财'!D318+'[1]文教'!D318</f>
        <v>0</v>
      </c>
      <c r="F318" s="185">
        <f>'[1]经建'!E318+'[1]社保'!E318+'[1]城建'!E318+'[1]乡镇'!E318+'[1]农财'!E318+'[1]行财'!E318+'[1]文教'!E318</f>
        <v>0</v>
      </c>
      <c r="G318" s="185">
        <f>'[1]经建'!F318+'[1]社保'!F318+'[1]城建'!F318+'[1]乡镇'!F318+'[1]农财'!F318+'[1]行财'!F318+'[1]文教'!F318</f>
        <v>0</v>
      </c>
      <c r="H318" s="185">
        <f>'[1]经建'!G318+'[1]社保'!G318+'[1]城建'!G318+'[1]乡镇'!G318+'[1]农财'!G318+'[1]行财'!G318+'[1]文教'!G318</f>
        <v>0</v>
      </c>
      <c r="I318" s="185">
        <f>'[1]经建'!H318+'[1]社保'!H318+'[1]城建'!H318+'[1]乡镇'!H318+'[1]农财'!H318+'[1]行财'!H318+'[1]文教'!H318</f>
        <v>0</v>
      </c>
      <c r="J318" s="194"/>
    </row>
    <row r="319" spans="1:10" s="176" customFormat="1" ht="15" customHeight="1">
      <c r="A319" s="185" t="s">
        <v>94</v>
      </c>
      <c r="B319" s="106">
        <v>0</v>
      </c>
      <c r="C319" s="106">
        <f t="shared" si="37"/>
        <v>0</v>
      </c>
      <c r="D319" s="185">
        <f>'[1]经建'!C319+'[1]社保'!C319+'[1]城建'!C319+'[1]乡镇'!C319+'[1]农财'!C319+'[1]行财'!C319+'[1]文教'!C319</f>
        <v>0</v>
      </c>
      <c r="E319" s="185">
        <f>'[1]经建'!D319+'[1]社保'!D319+'[1]城建'!D319+'[1]乡镇'!D319+'[1]农财'!D319+'[1]行财'!D319+'[1]文教'!D319</f>
        <v>0</v>
      </c>
      <c r="F319" s="185">
        <f>'[1]经建'!E319+'[1]社保'!E319+'[1]城建'!E319+'[1]乡镇'!E319+'[1]农财'!E319+'[1]行财'!E319+'[1]文教'!E319</f>
        <v>0</v>
      </c>
      <c r="G319" s="185">
        <f>'[1]经建'!F319+'[1]社保'!F319+'[1]城建'!F319+'[1]乡镇'!F319+'[1]农财'!F319+'[1]行财'!F319+'[1]文教'!F319</f>
        <v>0</v>
      </c>
      <c r="H319" s="185">
        <f>'[1]经建'!G319+'[1]社保'!G319+'[1]城建'!G319+'[1]乡镇'!G319+'[1]农财'!G319+'[1]行财'!G319+'[1]文教'!G319</f>
        <v>0</v>
      </c>
      <c r="I319" s="185">
        <f>'[1]经建'!H319+'[1]社保'!H319+'[1]城建'!H319+'[1]乡镇'!H319+'[1]农财'!H319+'[1]行财'!H319+'[1]文教'!H319</f>
        <v>0</v>
      </c>
      <c r="J319" s="194"/>
    </row>
    <row r="320" spans="1:10" s="176" customFormat="1" ht="15" customHeight="1">
      <c r="A320" s="185" t="s">
        <v>67</v>
      </c>
      <c r="B320" s="106">
        <v>0</v>
      </c>
      <c r="C320" s="106">
        <f t="shared" si="37"/>
        <v>0</v>
      </c>
      <c r="D320" s="185">
        <f>'[1]经建'!C320+'[1]社保'!C320+'[1]城建'!C320+'[1]乡镇'!C320+'[1]农财'!C320+'[1]行财'!C320+'[1]文教'!C320</f>
        <v>0</v>
      </c>
      <c r="E320" s="185">
        <f>'[1]经建'!D320+'[1]社保'!D320+'[1]城建'!D320+'[1]乡镇'!D320+'[1]农财'!D320+'[1]行财'!D320+'[1]文教'!D320</f>
        <v>0</v>
      </c>
      <c r="F320" s="185">
        <f>'[1]经建'!E320+'[1]社保'!E320+'[1]城建'!E320+'[1]乡镇'!E320+'[1]农财'!E320+'[1]行财'!E320+'[1]文教'!E320</f>
        <v>0</v>
      </c>
      <c r="G320" s="185">
        <f>'[1]经建'!F320+'[1]社保'!F320+'[1]城建'!F320+'[1]乡镇'!F320+'[1]农财'!F320+'[1]行财'!F320+'[1]文教'!F320</f>
        <v>0</v>
      </c>
      <c r="H320" s="185">
        <f>'[1]经建'!G320+'[1]社保'!G320+'[1]城建'!G320+'[1]乡镇'!G320+'[1]农财'!G320+'[1]行财'!G320+'[1]文教'!G320</f>
        <v>0</v>
      </c>
      <c r="I320" s="185">
        <f>'[1]经建'!H320+'[1]社保'!H320+'[1]城建'!H320+'[1]乡镇'!H320+'[1]农财'!H320+'[1]行财'!H320+'[1]文教'!H320</f>
        <v>0</v>
      </c>
      <c r="J320" s="194"/>
    </row>
    <row r="321" spans="1:10" s="176" customFormat="1" ht="15" customHeight="1">
      <c r="A321" s="185" t="s">
        <v>236</v>
      </c>
      <c r="B321" s="106">
        <v>0</v>
      </c>
      <c r="C321" s="106">
        <f t="shared" si="37"/>
        <v>0</v>
      </c>
      <c r="D321" s="185">
        <f>'[1]经建'!C321+'[1]社保'!C321+'[1]城建'!C321+'[1]乡镇'!C321+'[1]农财'!C321+'[1]行财'!C321+'[1]文教'!C321</f>
        <v>0</v>
      </c>
      <c r="E321" s="185">
        <f>'[1]经建'!D321+'[1]社保'!D321+'[1]城建'!D321+'[1]乡镇'!D321+'[1]农财'!D321+'[1]行财'!D321+'[1]文教'!D321</f>
        <v>0</v>
      </c>
      <c r="F321" s="185">
        <f>'[1]经建'!E321+'[1]社保'!E321+'[1]城建'!E321+'[1]乡镇'!E321+'[1]农财'!E321+'[1]行财'!E321+'[1]文教'!E321</f>
        <v>0</v>
      </c>
      <c r="G321" s="185">
        <f>'[1]经建'!F321+'[1]社保'!F321+'[1]城建'!F321+'[1]乡镇'!F321+'[1]农财'!F321+'[1]行财'!F321+'[1]文教'!F321</f>
        <v>0</v>
      </c>
      <c r="H321" s="185">
        <f>'[1]经建'!G321+'[1]社保'!G321+'[1]城建'!G321+'[1]乡镇'!G321+'[1]农财'!G321+'[1]行财'!G321+'[1]文教'!G321</f>
        <v>0</v>
      </c>
      <c r="I321" s="185">
        <f>'[1]经建'!H321+'[1]社保'!H321+'[1]城建'!H321+'[1]乡镇'!H321+'[1]农财'!H321+'[1]行财'!H321+'[1]文教'!H321</f>
        <v>0</v>
      </c>
      <c r="J321" s="194"/>
    </row>
    <row r="322" spans="1:10" s="176" customFormat="1" ht="15" customHeight="1">
      <c r="A322" s="185" t="s">
        <v>237</v>
      </c>
      <c r="B322" s="106">
        <v>0</v>
      </c>
      <c r="C322" s="106">
        <f t="shared" si="37"/>
        <v>0</v>
      </c>
      <c r="D322" s="185">
        <f aca="true" t="shared" si="44" ref="D322:I322">SUM(D323:D329)</f>
        <v>0</v>
      </c>
      <c r="E322" s="186">
        <f t="shared" si="44"/>
        <v>0</v>
      </c>
      <c r="F322" s="185">
        <f t="shared" si="44"/>
        <v>0</v>
      </c>
      <c r="G322" s="185">
        <f t="shared" si="44"/>
        <v>0</v>
      </c>
      <c r="H322" s="185">
        <f t="shared" si="44"/>
        <v>0</v>
      </c>
      <c r="I322" s="185">
        <f t="shared" si="44"/>
        <v>0</v>
      </c>
      <c r="J322" s="193"/>
    </row>
    <row r="323" spans="1:10" s="176" customFormat="1" ht="15" customHeight="1">
      <c r="A323" s="185" t="s">
        <v>61</v>
      </c>
      <c r="B323" s="106">
        <v>0</v>
      </c>
      <c r="C323" s="106">
        <f t="shared" si="37"/>
        <v>0</v>
      </c>
      <c r="D323" s="185">
        <f>'[1]经建'!C323+'[1]社保'!C323+'[1]城建'!C323+'[1]乡镇'!C323+'[1]农财'!C323+'[1]行财'!C323+'[1]文教'!C323</f>
        <v>0</v>
      </c>
      <c r="E323" s="185">
        <f>'[1]经建'!D323+'[1]社保'!D323+'[1]城建'!D323+'[1]乡镇'!D323+'[1]农财'!D323+'[1]行财'!D323+'[1]文教'!D323</f>
        <v>0</v>
      </c>
      <c r="F323" s="185">
        <f>'[1]经建'!E323+'[1]社保'!E323+'[1]城建'!E323+'[1]乡镇'!E323+'[1]农财'!E323+'[1]行财'!E323+'[1]文教'!E323</f>
        <v>0</v>
      </c>
      <c r="G323" s="185">
        <f>'[1]经建'!F323+'[1]社保'!F323+'[1]城建'!F323+'[1]乡镇'!F323+'[1]农财'!F323+'[1]行财'!F323+'[1]文教'!F323</f>
        <v>0</v>
      </c>
      <c r="H323" s="185">
        <f>'[1]经建'!G323+'[1]社保'!G323+'[1]城建'!G323+'[1]乡镇'!G323+'[1]农财'!G323+'[1]行财'!G323+'[1]文教'!G323</f>
        <v>0</v>
      </c>
      <c r="I323" s="185">
        <f>'[1]经建'!H323+'[1]社保'!H323+'[1]城建'!H323+'[1]乡镇'!H323+'[1]农财'!H323+'[1]行财'!H323+'[1]文教'!H323</f>
        <v>0</v>
      </c>
      <c r="J323" s="194"/>
    </row>
    <row r="324" spans="1:10" s="176" customFormat="1" ht="15" customHeight="1">
      <c r="A324" s="185" t="s">
        <v>62</v>
      </c>
      <c r="B324" s="106">
        <v>0</v>
      </c>
      <c r="C324" s="106">
        <f aca="true" t="shared" si="45" ref="C324:C387">D324+E324+F324+G324+H324+I324</f>
        <v>0</v>
      </c>
      <c r="D324" s="185">
        <f>'[1]经建'!C324+'[1]社保'!C324+'[1]城建'!C324+'[1]乡镇'!C324+'[1]农财'!C324+'[1]行财'!C324+'[1]文教'!C324</f>
        <v>0</v>
      </c>
      <c r="E324" s="185">
        <f>'[1]经建'!D324+'[1]社保'!D324+'[1]城建'!D324+'[1]乡镇'!D324+'[1]农财'!D324+'[1]行财'!D324+'[1]文教'!D324</f>
        <v>0</v>
      </c>
      <c r="F324" s="185">
        <f>'[1]经建'!E324+'[1]社保'!E324+'[1]城建'!E324+'[1]乡镇'!E324+'[1]农财'!E324+'[1]行财'!E324+'[1]文教'!E324</f>
        <v>0</v>
      </c>
      <c r="G324" s="185">
        <f>'[1]经建'!F324+'[1]社保'!F324+'[1]城建'!F324+'[1]乡镇'!F324+'[1]农财'!F324+'[1]行财'!F324+'[1]文教'!F324</f>
        <v>0</v>
      </c>
      <c r="H324" s="185">
        <f>'[1]经建'!G324+'[1]社保'!G324+'[1]城建'!G324+'[1]乡镇'!G324+'[1]农财'!G324+'[1]行财'!G324+'[1]文教'!G324</f>
        <v>0</v>
      </c>
      <c r="I324" s="185">
        <f>'[1]经建'!H324+'[1]社保'!H324+'[1]城建'!H324+'[1]乡镇'!H324+'[1]农财'!H324+'[1]行财'!H324+'[1]文教'!H324</f>
        <v>0</v>
      </c>
      <c r="J324" s="194"/>
    </row>
    <row r="325" spans="1:10" s="176" customFormat="1" ht="15" customHeight="1">
      <c r="A325" s="185" t="s">
        <v>63</v>
      </c>
      <c r="B325" s="106">
        <v>0</v>
      </c>
      <c r="C325" s="106">
        <f t="shared" si="45"/>
        <v>0</v>
      </c>
      <c r="D325" s="185">
        <f>'[1]经建'!C325+'[1]社保'!C325+'[1]城建'!C325+'[1]乡镇'!C325+'[1]农财'!C325+'[1]行财'!C325+'[1]文教'!C325</f>
        <v>0</v>
      </c>
      <c r="E325" s="185">
        <f>'[1]经建'!D325+'[1]社保'!D325+'[1]城建'!D325+'[1]乡镇'!D325+'[1]农财'!D325+'[1]行财'!D325+'[1]文教'!D325</f>
        <v>0</v>
      </c>
      <c r="F325" s="185">
        <f>'[1]经建'!E325+'[1]社保'!E325+'[1]城建'!E325+'[1]乡镇'!E325+'[1]农财'!E325+'[1]行财'!E325+'[1]文教'!E325</f>
        <v>0</v>
      </c>
      <c r="G325" s="185">
        <f>'[1]经建'!F325+'[1]社保'!F325+'[1]城建'!F325+'[1]乡镇'!F325+'[1]农财'!F325+'[1]行财'!F325+'[1]文教'!F325</f>
        <v>0</v>
      </c>
      <c r="H325" s="185">
        <f>'[1]经建'!G325+'[1]社保'!G325+'[1]城建'!G325+'[1]乡镇'!G325+'[1]农财'!G325+'[1]行财'!G325+'[1]文教'!G325</f>
        <v>0</v>
      </c>
      <c r="I325" s="185">
        <f>'[1]经建'!H325+'[1]社保'!H325+'[1]城建'!H325+'[1]乡镇'!H325+'[1]农财'!H325+'[1]行财'!H325+'[1]文教'!H325</f>
        <v>0</v>
      </c>
      <c r="J325" s="194"/>
    </row>
    <row r="326" spans="1:10" s="176" customFormat="1" ht="15" customHeight="1">
      <c r="A326" s="185" t="s">
        <v>238</v>
      </c>
      <c r="B326" s="106">
        <v>0</v>
      </c>
      <c r="C326" s="106">
        <f t="shared" si="45"/>
        <v>0</v>
      </c>
      <c r="D326" s="185">
        <f>'[1]经建'!C326+'[1]社保'!C326+'[1]城建'!C326+'[1]乡镇'!C326+'[1]农财'!C326+'[1]行财'!C326+'[1]文教'!C326</f>
        <v>0</v>
      </c>
      <c r="E326" s="185">
        <f>'[1]经建'!D326+'[1]社保'!D326+'[1]城建'!D326+'[1]乡镇'!D326+'[1]农财'!D326+'[1]行财'!D326+'[1]文教'!D326</f>
        <v>0</v>
      </c>
      <c r="F326" s="185">
        <f>'[1]经建'!E326+'[1]社保'!E326+'[1]城建'!E326+'[1]乡镇'!E326+'[1]农财'!E326+'[1]行财'!E326+'[1]文教'!E326</f>
        <v>0</v>
      </c>
      <c r="G326" s="185">
        <f>'[1]经建'!F326+'[1]社保'!F326+'[1]城建'!F326+'[1]乡镇'!F326+'[1]农财'!F326+'[1]行财'!F326+'[1]文教'!F326</f>
        <v>0</v>
      </c>
      <c r="H326" s="185">
        <f>'[1]经建'!G326+'[1]社保'!G326+'[1]城建'!G326+'[1]乡镇'!G326+'[1]农财'!G326+'[1]行财'!G326+'[1]文教'!G326</f>
        <v>0</v>
      </c>
      <c r="I326" s="185">
        <f>'[1]经建'!H326+'[1]社保'!H326+'[1]城建'!H326+'[1]乡镇'!H326+'[1]农财'!H326+'[1]行财'!H326+'[1]文教'!H326</f>
        <v>0</v>
      </c>
      <c r="J326" s="194"/>
    </row>
    <row r="327" spans="1:10" s="176" customFormat="1" ht="15" customHeight="1">
      <c r="A327" s="185" t="s">
        <v>239</v>
      </c>
      <c r="B327" s="106">
        <v>0</v>
      </c>
      <c r="C327" s="106">
        <f t="shared" si="45"/>
        <v>0</v>
      </c>
      <c r="D327" s="185">
        <f>'[1]经建'!C327+'[1]社保'!C327+'[1]城建'!C327+'[1]乡镇'!C327+'[1]农财'!C327+'[1]行财'!C327+'[1]文教'!C327</f>
        <v>0</v>
      </c>
      <c r="E327" s="185">
        <f>'[1]经建'!D327+'[1]社保'!D327+'[1]城建'!D327+'[1]乡镇'!D327+'[1]农财'!D327+'[1]行财'!D327+'[1]文教'!D327</f>
        <v>0</v>
      </c>
      <c r="F327" s="185">
        <f>'[1]经建'!E327+'[1]社保'!E327+'[1]城建'!E327+'[1]乡镇'!E327+'[1]农财'!E327+'[1]行财'!E327+'[1]文教'!E327</f>
        <v>0</v>
      </c>
      <c r="G327" s="185">
        <f>'[1]经建'!F327+'[1]社保'!F327+'[1]城建'!F327+'[1]乡镇'!F327+'[1]农财'!F327+'[1]行财'!F327+'[1]文教'!F327</f>
        <v>0</v>
      </c>
      <c r="H327" s="185">
        <f>'[1]经建'!G327+'[1]社保'!G327+'[1]城建'!G327+'[1]乡镇'!G327+'[1]农财'!G327+'[1]行财'!G327+'[1]文教'!G327</f>
        <v>0</v>
      </c>
      <c r="I327" s="185">
        <f>'[1]经建'!H327+'[1]社保'!H327+'[1]城建'!H327+'[1]乡镇'!H327+'[1]农财'!H327+'[1]行财'!H327+'[1]文教'!H327</f>
        <v>0</v>
      </c>
      <c r="J327" s="194"/>
    </row>
    <row r="328" spans="1:10" s="176" customFormat="1" ht="15" customHeight="1">
      <c r="A328" s="185" t="s">
        <v>67</v>
      </c>
      <c r="B328" s="106">
        <v>0</v>
      </c>
      <c r="C328" s="106">
        <f t="shared" si="45"/>
        <v>0</v>
      </c>
      <c r="D328" s="185">
        <f>'[1]经建'!C328+'[1]社保'!C328+'[1]城建'!C328+'[1]乡镇'!C328+'[1]农财'!C328+'[1]行财'!C328+'[1]文教'!C328</f>
        <v>0</v>
      </c>
      <c r="E328" s="185">
        <f>'[1]经建'!D328+'[1]社保'!D328+'[1]城建'!D328+'[1]乡镇'!D328+'[1]农财'!D328+'[1]行财'!D328+'[1]文教'!D328</f>
        <v>0</v>
      </c>
      <c r="F328" s="185">
        <f>'[1]经建'!E328+'[1]社保'!E328+'[1]城建'!E328+'[1]乡镇'!E328+'[1]农财'!E328+'[1]行财'!E328+'[1]文教'!E328</f>
        <v>0</v>
      </c>
      <c r="G328" s="185">
        <f>'[1]经建'!F328+'[1]社保'!F328+'[1]城建'!F328+'[1]乡镇'!F328+'[1]农财'!F328+'[1]行财'!F328+'[1]文教'!F328</f>
        <v>0</v>
      </c>
      <c r="H328" s="185">
        <f>'[1]经建'!G328+'[1]社保'!G328+'[1]城建'!G328+'[1]乡镇'!G328+'[1]农财'!G328+'[1]行财'!G328+'[1]文教'!G328</f>
        <v>0</v>
      </c>
      <c r="I328" s="185">
        <f>'[1]经建'!H328+'[1]社保'!H328+'[1]城建'!H328+'[1]乡镇'!H328+'[1]农财'!H328+'[1]行财'!H328+'[1]文教'!H328</f>
        <v>0</v>
      </c>
      <c r="J328" s="194"/>
    </row>
    <row r="329" spans="1:10" s="176" customFormat="1" ht="15" customHeight="1">
      <c r="A329" s="185" t="s">
        <v>240</v>
      </c>
      <c r="B329" s="106">
        <v>0</v>
      </c>
      <c r="C329" s="106">
        <f t="shared" si="45"/>
        <v>0</v>
      </c>
      <c r="D329" s="185">
        <f>'[1]经建'!C329+'[1]社保'!C329+'[1]城建'!C329+'[1]乡镇'!C329+'[1]农财'!C329+'[1]行财'!C329+'[1]文教'!C329</f>
        <v>0</v>
      </c>
      <c r="E329" s="185">
        <f>'[1]经建'!D329+'[1]社保'!D329+'[1]城建'!D329+'[1]乡镇'!D329+'[1]农财'!D329+'[1]行财'!D329+'[1]文教'!D329</f>
        <v>0</v>
      </c>
      <c r="F329" s="185">
        <f>'[1]经建'!E329+'[1]社保'!E329+'[1]城建'!E329+'[1]乡镇'!E329+'[1]农财'!E329+'[1]行财'!E329+'[1]文教'!E329</f>
        <v>0</v>
      </c>
      <c r="G329" s="185">
        <f>'[1]经建'!F329+'[1]社保'!F329+'[1]城建'!F329+'[1]乡镇'!F329+'[1]农财'!F329+'[1]行财'!F329+'[1]文教'!F329</f>
        <v>0</v>
      </c>
      <c r="H329" s="185">
        <f>'[1]经建'!G329+'[1]社保'!G329+'[1]城建'!G329+'[1]乡镇'!G329+'[1]农财'!G329+'[1]行财'!G329+'[1]文教'!G329</f>
        <v>0</v>
      </c>
      <c r="I329" s="185">
        <f>'[1]经建'!H329+'[1]社保'!H329+'[1]城建'!H329+'[1]乡镇'!H329+'[1]农财'!H329+'[1]行财'!H329+'[1]文教'!H329</f>
        <v>0</v>
      </c>
      <c r="J329" s="194"/>
    </row>
    <row r="330" spans="1:10" s="176" customFormat="1" ht="15" customHeight="1">
      <c r="A330" s="185" t="s">
        <v>241</v>
      </c>
      <c r="B330" s="106">
        <v>0</v>
      </c>
      <c r="C330" s="106">
        <f t="shared" si="45"/>
        <v>0</v>
      </c>
      <c r="D330" s="185">
        <f aca="true" t="shared" si="46" ref="D330:I330">SUM(D331:D335)</f>
        <v>0</v>
      </c>
      <c r="E330" s="186">
        <f t="shared" si="46"/>
        <v>0</v>
      </c>
      <c r="F330" s="185">
        <f t="shared" si="46"/>
        <v>0</v>
      </c>
      <c r="G330" s="185">
        <f t="shared" si="46"/>
        <v>0</v>
      </c>
      <c r="H330" s="185">
        <f t="shared" si="46"/>
        <v>0</v>
      </c>
      <c r="I330" s="185">
        <f t="shared" si="46"/>
        <v>0</v>
      </c>
      <c r="J330" s="193"/>
    </row>
    <row r="331" spans="1:10" s="176" customFormat="1" ht="15" customHeight="1">
      <c r="A331" s="185" t="s">
        <v>61</v>
      </c>
      <c r="B331" s="106">
        <v>0</v>
      </c>
      <c r="C331" s="106">
        <f t="shared" si="45"/>
        <v>0</v>
      </c>
      <c r="D331" s="185">
        <f>'[1]经建'!C331+'[1]社保'!C331+'[1]城建'!C331+'[1]乡镇'!C331+'[1]农财'!C331+'[1]行财'!C331+'[1]文教'!C331</f>
        <v>0</v>
      </c>
      <c r="E331" s="185">
        <f>'[1]经建'!D331+'[1]社保'!D331+'[1]城建'!D331+'[1]乡镇'!D331+'[1]农财'!D331+'[1]行财'!D331+'[1]文教'!D331</f>
        <v>0</v>
      </c>
      <c r="F331" s="185">
        <f>'[1]经建'!E331+'[1]社保'!E331+'[1]城建'!E331+'[1]乡镇'!E331+'[1]农财'!E331+'[1]行财'!E331+'[1]文教'!E331</f>
        <v>0</v>
      </c>
      <c r="G331" s="185">
        <f>'[1]经建'!F331+'[1]社保'!F331+'[1]城建'!F331+'[1]乡镇'!F331+'[1]农财'!F331+'[1]行财'!F331+'[1]文教'!F331</f>
        <v>0</v>
      </c>
      <c r="H331" s="185">
        <f>'[1]经建'!G331+'[1]社保'!G331+'[1]城建'!G331+'[1]乡镇'!G331+'[1]农财'!G331+'[1]行财'!G331+'[1]文教'!G331</f>
        <v>0</v>
      </c>
      <c r="I331" s="185">
        <f>'[1]经建'!H331+'[1]社保'!H331+'[1]城建'!H331+'[1]乡镇'!H331+'[1]农财'!H331+'[1]行财'!H331+'[1]文教'!H331</f>
        <v>0</v>
      </c>
      <c r="J331" s="194"/>
    </row>
    <row r="332" spans="1:10" s="176" customFormat="1" ht="15" customHeight="1">
      <c r="A332" s="185" t="s">
        <v>62</v>
      </c>
      <c r="B332" s="106">
        <v>0</v>
      </c>
      <c r="C332" s="106">
        <f t="shared" si="45"/>
        <v>0</v>
      </c>
      <c r="D332" s="185">
        <f>'[1]经建'!C332+'[1]社保'!C332+'[1]城建'!C332+'[1]乡镇'!C332+'[1]农财'!C332+'[1]行财'!C332+'[1]文教'!C332</f>
        <v>0</v>
      </c>
      <c r="E332" s="185">
        <f>'[1]经建'!D332+'[1]社保'!D332+'[1]城建'!D332+'[1]乡镇'!D332+'[1]农财'!D332+'[1]行财'!D332+'[1]文教'!D332</f>
        <v>0</v>
      </c>
      <c r="F332" s="185">
        <f>'[1]经建'!E332+'[1]社保'!E332+'[1]城建'!E332+'[1]乡镇'!E332+'[1]农财'!E332+'[1]行财'!E332+'[1]文教'!E332</f>
        <v>0</v>
      </c>
      <c r="G332" s="185">
        <f>'[1]经建'!F332+'[1]社保'!F332+'[1]城建'!F332+'[1]乡镇'!F332+'[1]农财'!F332+'[1]行财'!F332+'[1]文教'!F332</f>
        <v>0</v>
      </c>
      <c r="H332" s="185">
        <f>'[1]经建'!G332+'[1]社保'!G332+'[1]城建'!G332+'[1]乡镇'!G332+'[1]农财'!G332+'[1]行财'!G332+'[1]文教'!G332</f>
        <v>0</v>
      </c>
      <c r="I332" s="185">
        <f>'[1]经建'!H332+'[1]社保'!H332+'[1]城建'!H332+'[1]乡镇'!H332+'[1]农财'!H332+'[1]行财'!H332+'[1]文教'!H332</f>
        <v>0</v>
      </c>
      <c r="J332" s="194"/>
    </row>
    <row r="333" spans="1:10" s="176" customFormat="1" ht="15" customHeight="1">
      <c r="A333" s="185" t="s">
        <v>94</v>
      </c>
      <c r="B333" s="106">
        <v>0</v>
      </c>
      <c r="C333" s="106">
        <f t="shared" si="45"/>
        <v>0</v>
      </c>
      <c r="D333" s="185">
        <f>'[1]经建'!C333+'[1]社保'!C333+'[1]城建'!C333+'[1]乡镇'!C333+'[1]农财'!C333+'[1]行财'!C333+'[1]文教'!C333</f>
        <v>0</v>
      </c>
      <c r="E333" s="185">
        <f>'[1]经建'!D333+'[1]社保'!D333+'[1]城建'!D333+'[1]乡镇'!D333+'[1]农财'!D333+'[1]行财'!D333+'[1]文教'!D333</f>
        <v>0</v>
      </c>
      <c r="F333" s="185">
        <f>'[1]经建'!E333+'[1]社保'!E333+'[1]城建'!E333+'[1]乡镇'!E333+'[1]农财'!E333+'[1]行财'!E333+'[1]文教'!E333</f>
        <v>0</v>
      </c>
      <c r="G333" s="185">
        <f>'[1]经建'!F333+'[1]社保'!F333+'[1]城建'!F333+'[1]乡镇'!F333+'[1]农财'!F333+'[1]行财'!F333+'[1]文教'!F333</f>
        <v>0</v>
      </c>
      <c r="H333" s="185">
        <f>'[1]经建'!G333+'[1]社保'!G333+'[1]城建'!G333+'[1]乡镇'!G333+'[1]农财'!G333+'[1]行财'!G333+'[1]文教'!G333</f>
        <v>0</v>
      </c>
      <c r="I333" s="185">
        <f>'[1]经建'!H333+'[1]社保'!H333+'[1]城建'!H333+'[1]乡镇'!H333+'[1]农财'!H333+'[1]行财'!H333+'[1]文教'!H333</f>
        <v>0</v>
      </c>
      <c r="J333" s="194"/>
    </row>
    <row r="334" spans="1:10" s="176" customFormat="1" ht="15" customHeight="1">
      <c r="A334" s="185" t="s">
        <v>242</v>
      </c>
      <c r="B334" s="106">
        <v>0</v>
      </c>
      <c r="C334" s="106">
        <f t="shared" si="45"/>
        <v>0</v>
      </c>
      <c r="D334" s="185">
        <f>'[1]经建'!C334+'[1]社保'!C334+'[1]城建'!C334+'[1]乡镇'!C334+'[1]农财'!C334+'[1]行财'!C334+'[1]文教'!C334</f>
        <v>0</v>
      </c>
      <c r="E334" s="185">
        <f>'[1]经建'!D334+'[1]社保'!D334+'[1]城建'!D334+'[1]乡镇'!D334+'[1]农财'!D334+'[1]行财'!D334+'[1]文教'!D334</f>
        <v>0</v>
      </c>
      <c r="F334" s="185">
        <f>'[1]经建'!E334+'[1]社保'!E334+'[1]城建'!E334+'[1]乡镇'!E334+'[1]农财'!E334+'[1]行财'!E334+'[1]文教'!E334</f>
        <v>0</v>
      </c>
      <c r="G334" s="185">
        <f>'[1]经建'!F334+'[1]社保'!F334+'[1]城建'!F334+'[1]乡镇'!F334+'[1]农财'!F334+'[1]行财'!F334+'[1]文教'!F334</f>
        <v>0</v>
      </c>
      <c r="H334" s="185">
        <f>'[1]经建'!G334+'[1]社保'!G334+'[1]城建'!G334+'[1]乡镇'!G334+'[1]农财'!G334+'[1]行财'!G334+'[1]文教'!G334</f>
        <v>0</v>
      </c>
      <c r="I334" s="185">
        <f>'[1]经建'!H334+'[1]社保'!H334+'[1]城建'!H334+'[1]乡镇'!H334+'[1]农财'!H334+'[1]行财'!H334+'[1]文教'!H334</f>
        <v>0</v>
      </c>
      <c r="J334" s="194"/>
    </row>
    <row r="335" spans="1:10" s="176" customFormat="1" ht="15" customHeight="1">
      <c r="A335" s="185" t="s">
        <v>243</v>
      </c>
      <c r="B335" s="106">
        <v>0</v>
      </c>
      <c r="C335" s="106">
        <f t="shared" si="45"/>
        <v>0</v>
      </c>
      <c r="D335" s="185">
        <f>'[1]经建'!C335+'[1]社保'!C335+'[1]城建'!C335+'[1]乡镇'!C335+'[1]农财'!C335+'[1]行财'!C335+'[1]文教'!C335</f>
        <v>0</v>
      </c>
      <c r="E335" s="185">
        <f>'[1]经建'!D335+'[1]社保'!D335+'[1]城建'!D335+'[1]乡镇'!D335+'[1]农财'!D335+'[1]行财'!D335+'[1]文教'!D335</f>
        <v>0</v>
      </c>
      <c r="F335" s="185">
        <f>'[1]经建'!E335+'[1]社保'!E335+'[1]城建'!E335+'[1]乡镇'!E335+'[1]农财'!E335+'[1]行财'!E335+'[1]文教'!E335</f>
        <v>0</v>
      </c>
      <c r="G335" s="185">
        <f>'[1]经建'!F335+'[1]社保'!F335+'[1]城建'!F335+'[1]乡镇'!F335+'[1]农财'!F335+'[1]行财'!F335+'[1]文教'!F335</f>
        <v>0</v>
      </c>
      <c r="H335" s="185">
        <f>'[1]经建'!G335+'[1]社保'!G335+'[1]城建'!G335+'[1]乡镇'!G335+'[1]农财'!G335+'[1]行财'!G335+'[1]文教'!G335</f>
        <v>0</v>
      </c>
      <c r="I335" s="185">
        <f>'[1]经建'!H335+'[1]社保'!H335+'[1]城建'!H335+'[1]乡镇'!H335+'[1]农财'!H335+'[1]行财'!H335+'[1]文教'!H335</f>
        <v>0</v>
      </c>
      <c r="J335" s="194"/>
    </row>
    <row r="336" spans="1:10" s="176" customFormat="1" ht="15" customHeight="1">
      <c r="A336" s="185" t="s">
        <v>244</v>
      </c>
      <c r="B336" s="106">
        <v>0</v>
      </c>
      <c r="C336" s="106">
        <f t="shared" si="45"/>
        <v>0</v>
      </c>
      <c r="D336" s="185">
        <f aca="true" t="shared" si="47" ref="D336:I336">D338+D337</f>
        <v>0</v>
      </c>
      <c r="E336" s="186">
        <f t="shared" si="47"/>
        <v>0</v>
      </c>
      <c r="F336" s="185">
        <f t="shared" si="47"/>
        <v>0</v>
      </c>
      <c r="G336" s="185">
        <f t="shared" si="47"/>
        <v>0</v>
      </c>
      <c r="H336" s="185">
        <f t="shared" si="47"/>
        <v>0</v>
      </c>
      <c r="I336" s="185">
        <f t="shared" si="47"/>
        <v>0</v>
      </c>
      <c r="J336" s="193"/>
    </row>
    <row r="337" spans="1:10" s="176" customFormat="1" ht="15" customHeight="1">
      <c r="A337" s="185" t="s">
        <v>245</v>
      </c>
      <c r="B337" s="106">
        <v>0</v>
      </c>
      <c r="C337" s="106">
        <f t="shared" si="45"/>
        <v>0</v>
      </c>
      <c r="D337" s="185">
        <f>'[1]经建'!C337+'[1]社保'!C337+'[1]城建'!C337+'[1]乡镇'!C337+'[1]农财'!C337+'[1]行财'!C337+'[1]文教'!C337</f>
        <v>0</v>
      </c>
      <c r="E337" s="185">
        <f>'[1]经建'!D337+'[1]社保'!D337+'[1]城建'!D337+'[1]乡镇'!D337+'[1]农财'!D337+'[1]行财'!D337+'[1]文教'!D337</f>
        <v>0</v>
      </c>
      <c r="F337" s="185">
        <f>'[1]经建'!E337+'[1]社保'!E337+'[1]城建'!E337+'[1]乡镇'!E337+'[1]农财'!E337+'[1]行财'!E337+'[1]文教'!E337</f>
        <v>0</v>
      </c>
      <c r="G337" s="185">
        <f>'[1]经建'!F337+'[1]社保'!F337+'[1]城建'!F337+'[1]乡镇'!F337+'[1]农财'!F337+'[1]行财'!F337+'[1]文教'!F337</f>
        <v>0</v>
      </c>
      <c r="H337" s="185">
        <f>'[1]经建'!G337+'[1]社保'!G337+'[1]城建'!G337+'[1]乡镇'!G337+'[1]农财'!G337+'[1]行财'!G337+'[1]文教'!G337</f>
        <v>0</v>
      </c>
      <c r="I337" s="185">
        <f>'[1]经建'!H337+'[1]社保'!H337+'[1]城建'!H337+'[1]乡镇'!H337+'[1]农财'!H337+'[1]行财'!H337+'[1]文教'!H337</f>
        <v>0</v>
      </c>
      <c r="J337" s="194"/>
    </row>
    <row r="338" spans="1:10" s="176" customFormat="1" ht="15" customHeight="1">
      <c r="A338" s="185" t="s">
        <v>246</v>
      </c>
      <c r="B338" s="106">
        <v>0</v>
      </c>
      <c r="C338" s="106">
        <f t="shared" si="45"/>
        <v>0</v>
      </c>
      <c r="D338" s="185">
        <f>'[1]经建'!C338+'[1]社保'!C338+'[1]城建'!C338+'[1]乡镇'!C338+'[1]农财'!C338+'[1]行财'!C338+'[1]文教'!C338</f>
        <v>0</v>
      </c>
      <c r="E338" s="185">
        <f>'[1]经建'!D338+'[1]社保'!D338+'[1]城建'!D338+'[1]乡镇'!D338+'[1]农财'!D338+'[1]行财'!D338+'[1]文教'!D338</f>
        <v>0</v>
      </c>
      <c r="F338" s="185">
        <f>'[1]经建'!E338+'[1]社保'!E338+'[1]城建'!E338+'[1]乡镇'!E338+'[1]农财'!E338+'[1]行财'!E338+'[1]文教'!E338</f>
        <v>0</v>
      </c>
      <c r="G338" s="185">
        <f>'[1]经建'!F338+'[1]社保'!F338+'[1]城建'!F338+'[1]乡镇'!F338+'[1]农财'!F338+'[1]行财'!F338+'[1]文教'!F338</f>
        <v>0</v>
      </c>
      <c r="H338" s="185">
        <f>'[1]经建'!G338+'[1]社保'!G338+'[1]城建'!G338+'[1]乡镇'!G338+'[1]农财'!G338+'[1]行财'!G338+'[1]文教'!G338</f>
        <v>0</v>
      </c>
      <c r="I338" s="185">
        <f>'[1]经建'!H338+'[1]社保'!H338+'[1]城建'!H338+'[1]乡镇'!H338+'[1]农财'!H338+'[1]行财'!H338+'[1]文教'!H338</f>
        <v>0</v>
      </c>
      <c r="J338" s="194"/>
    </row>
    <row r="339" spans="1:10" s="176" customFormat="1" ht="15" customHeight="1">
      <c r="A339" s="185" t="s">
        <v>247</v>
      </c>
      <c r="B339" s="106">
        <v>46294</v>
      </c>
      <c r="C339" s="106">
        <f t="shared" si="45"/>
        <v>47327</v>
      </c>
      <c r="D339" s="185">
        <f aca="true" t="shared" si="48" ref="D339:I339">SUM(D340,D345,D352,D358,D364,D368,D372,D376,D382,D389)</f>
        <v>40921</v>
      </c>
      <c r="E339" s="186">
        <f t="shared" si="48"/>
        <v>6</v>
      </c>
      <c r="F339" s="185">
        <f t="shared" si="48"/>
        <v>1052</v>
      </c>
      <c r="G339" s="185">
        <f t="shared" si="48"/>
        <v>0</v>
      </c>
      <c r="H339" s="185">
        <f t="shared" si="48"/>
        <v>0</v>
      </c>
      <c r="I339" s="185">
        <f t="shared" si="48"/>
        <v>5348</v>
      </c>
      <c r="J339" s="192">
        <v>2.23</v>
      </c>
    </row>
    <row r="340" spans="1:10" s="176" customFormat="1" ht="15" customHeight="1">
      <c r="A340" s="185" t="s">
        <v>248</v>
      </c>
      <c r="B340" s="106">
        <v>872</v>
      </c>
      <c r="C340" s="106">
        <f t="shared" si="45"/>
        <v>915</v>
      </c>
      <c r="D340" s="185">
        <f aca="true" t="shared" si="49" ref="D340:I340">SUM(D341:D344)</f>
        <v>915</v>
      </c>
      <c r="E340" s="186">
        <f t="shared" si="49"/>
        <v>0</v>
      </c>
      <c r="F340" s="185">
        <f t="shared" si="49"/>
        <v>0</v>
      </c>
      <c r="G340" s="185">
        <f t="shared" si="49"/>
        <v>0</v>
      </c>
      <c r="H340" s="185">
        <f t="shared" si="49"/>
        <v>0</v>
      </c>
      <c r="I340" s="185">
        <f t="shared" si="49"/>
        <v>0</v>
      </c>
      <c r="J340" s="193"/>
    </row>
    <row r="341" spans="1:10" s="176" customFormat="1" ht="15" customHeight="1">
      <c r="A341" s="185" t="s">
        <v>61</v>
      </c>
      <c r="B341" s="106">
        <v>124</v>
      </c>
      <c r="C341" s="106">
        <f t="shared" si="45"/>
        <v>109</v>
      </c>
      <c r="D341" s="185">
        <f>'[1]经建'!C341+'[1]社保'!C341+'[1]城建'!C341+'[1]乡镇'!C341+'[1]农财'!C341+'[1]行财'!C341+'[1]文教'!C341</f>
        <v>109</v>
      </c>
      <c r="E341" s="185">
        <f>'[1]经建'!D341+'[1]社保'!D341+'[1]城建'!D341+'[1]乡镇'!D341+'[1]农财'!D341+'[1]行财'!D341+'[1]文教'!D341</f>
        <v>0</v>
      </c>
      <c r="F341" s="185">
        <f>'[1]经建'!E341+'[1]社保'!E341+'[1]城建'!E341+'[1]乡镇'!E341+'[1]农财'!E341+'[1]行财'!E341+'[1]文教'!E341</f>
        <v>0</v>
      </c>
      <c r="G341" s="185">
        <f>'[1]经建'!F341+'[1]社保'!F341+'[1]城建'!F341+'[1]乡镇'!F341+'[1]农财'!F341+'[1]行财'!F341+'[1]文教'!F341</f>
        <v>0</v>
      </c>
      <c r="H341" s="185">
        <f>'[1]经建'!G341+'[1]社保'!G341+'[1]城建'!G341+'[1]乡镇'!G341+'[1]农财'!G341+'[1]行财'!G341+'[1]文教'!G341</f>
        <v>0</v>
      </c>
      <c r="I341" s="185">
        <f>'[1]经建'!H341+'[1]社保'!H341+'[1]城建'!H341+'[1]乡镇'!H341+'[1]农财'!H341+'[1]行财'!H341+'[1]文教'!H341</f>
        <v>0</v>
      </c>
      <c r="J341" s="194"/>
    </row>
    <row r="342" spans="1:10" s="176" customFormat="1" ht="15" customHeight="1">
      <c r="A342" s="185" t="s">
        <v>62</v>
      </c>
      <c r="B342" s="106">
        <v>0</v>
      </c>
      <c r="C342" s="106">
        <f t="shared" si="45"/>
        <v>0</v>
      </c>
      <c r="D342" s="185">
        <f>'[1]经建'!C342+'[1]社保'!C342+'[1]城建'!C342+'[1]乡镇'!C342+'[1]农财'!C342+'[1]行财'!C342+'[1]文教'!C342</f>
        <v>0</v>
      </c>
      <c r="E342" s="185">
        <f>'[1]经建'!D342+'[1]社保'!D342+'[1]城建'!D342+'[1]乡镇'!D342+'[1]农财'!D342+'[1]行财'!D342+'[1]文教'!D342</f>
        <v>0</v>
      </c>
      <c r="F342" s="185">
        <f>'[1]经建'!E342+'[1]社保'!E342+'[1]城建'!E342+'[1]乡镇'!E342+'[1]农财'!E342+'[1]行财'!E342+'[1]文教'!E342</f>
        <v>0</v>
      </c>
      <c r="G342" s="185">
        <f>'[1]经建'!F342+'[1]社保'!F342+'[1]城建'!F342+'[1]乡镇'!F342+'[1]农财'!F342+'[1]行财'!F342+'[1]文教'!F342</f>
        <v>0</v>
      </c>
      <c r="H342" s="185">
        <f>'[1]经建'!G342+'[1]社保'!G342+'[1]城建'!G342+'[1]乡镇'!G342+'[1]农财'!G342+'[1]行财'!G342+'[1]文教'!G342</f>
        <v>0</v>
      </c>
      <c r="I342" s="185">
        <f>'[1]经建'!H342+'[1]社保'!H342+'[1]城建'!H342+'[1]乡镇'!H342+'[1]农财'!H342+'[1]行财'!H342+'[1]文教'!H342</f>
        <v>0</v>
      </c>
      <c r="J342" s="194"/>
    </row>
    <row r="343" spans="1:10" s="176" customFormat="1" ht="15" customHeight="1">
      <c r="A343" s="185" t="s">
        <v>63</v>
      </c>
      <c r="B343" s="106">
        <v>0</v>
      </c>
      <c r="C343" s="106">
        <f t="shared" si="45"/>
        <v>0</v>
      </c>
      <c r="D343" s="185">
        <f>'[1]经建'!C343+'[1]社保'!C343+'[1]城建'!C343+'[1]乡镇'!C343+'[1]农财'!C343+'[1]行财'!C343+'[1]文教'!C343</f>
        <v>0</v>
      </c>
      <c r="E343" s="185">
        <f>'[1]经建'!D343+'[1]社保'!D343+'[1]城建'!D343+'[1]乡镇'!D343+'[1]农财'!D343+'[1]行财'!D343+'[1]文教'!D343</f>
        <v>0</v>
      </c>
      <c r="F343" s="185">
        <f>'[1]经建'!E343+'[1]社保'!E343+'[1]城建'!E343+'[1]乡镇'!E343+'[1]农财'!E343+'[1]行财'!E343+'[1]文教'!E343</f>
        <v>0</v>
      </c>
      <c r="G343" s="185">
        <f>'[1]经建'!F343+'[1]社保'!F343+'[1]城建'!F343+'[1]乡镇'!F343+'[1]农财'!F343+'[1]行财'!F343+'[1]文教'!F343</f>
        <v>0</v>
      </c>
      <c r="H343" s="185">
        <f>'[1]经建'!G343+'[1]社保'!G343+'[1]城建'!G343+'[1]乡镇'!G343+'[1]农财'!G343+'[1]行财'!G343+'[1]文教'!G343</f>
        <v>0</v>
      </c>
      <c r="I343" s="185">
        <f>'[1]经建'!H343+'[1]社保'!H343+'[1]城建'!H343+'[1]乡镇'!H343+'[1]农财'!H343+'[1]行财'!H343+'[1]文教'!H343</f>
        <v>0</v>
      </c>
      <c r="J343" s="194"/>
    </row>
    <row r="344" spans="1:10" s="176" customFormat="1" ht="15" customHeight="1">
      <c r="A344" s="185" t="s">
        <v>249</v>
      </c>
      <c r="B344" s="106">
        <v>748</v>
      </c>
      <c r="C344" s="106">
        <f t="shared" si="45"/>
        <v>806</v>
      </c>
      <c r="D344" s="185">
        <f>'[1]经建'!C344+'[1]社保'!C344+'[1]城建'!C344+'[1]乡镇'!C344+'[1]农财'!C344+'[1]行财'!C344+'[1]文教'!C344</f>
        <v>806</v>
      </c>
      <c r="E344" s="185">
        <f>'[1]经建'!D344+'[1]社保'!D344+'[1]城建'!D344+'[1]乡镇'!D344+'[1]农财'!D344+'[1]行财'!D344+'[1]文教'!D344</f>
        <v>0</v>
      </c>
      <c r="F344" s="185">
        <f>'[1]经建'!E344+'[1]社保'!E344+'[1]城建'!E344+'[1]乡镇'!E344+'[1]农财'!E344+'[1]行财'!E344+'[1]文教'!E344</f>
        <v>0</v>
      </c>
      <c r="G344" s="185">
        <f>'[1]经建'!F344+'[1]社保'!F344+'[1]城建'!F344+'[1]乡镇'!F344+'[1]农财'!F344+'[1]行财'!F344+'[1]文教'!F344</f>
        <v>0</v>
      </c>
      <c r="H344" s="185">
        <f>'[1]经建'!G344+'[1]社保'!G344+'[1]城建'!G344+'[1]乡镇'!G344+'[1]农财'!G344+'[1]行财'!G344+'[1]文教'!G344</f>
        <v>0</v>
      </c>
      <c r="I344" s="185">
        <f>'[1]经建'!H344+'[1]社保'!H344+'[1]城建'!H344+'[1]乡镇'!H344+'[1]农财'!H344+'[1]行财'!H344+'[1]文教'!H344</f>
        <v>0</v>
      </c>
      <c r="J344" s="194"/>
    </row>
    <row r="345" spans="1:10" s="176" customFormat="1" ht="15" customHeight="1">
      <c r="A345" s="185" t="s">
        <v>250</v>
      </c>
      <c r="B345" s="106">
        <v>40432</v>
      </c>
      <c r="C345" s="106">
        <f t="shared" si="45"/>
        <v>41710</v>
      </c>
      <c r="D345" s="185">
        <f aca="true" t="shared" si="50" ref="D345:I345">SUM(D346:D351)</f>
        <v>36173</v>
      </c>
      <c r="E345" s="186">
        <f t="shared" si="50"/>
        <v>0</v>
      </c>
      <c r="F345" s="185">
        <f t="shared" si="50"/>
        <v>1014</v>
      </c>
      <c r="G345" s="185">
        <f t="shared" si="50"/>
        <v>0</v>
      </c>
      <c r="H345" s="185">
        <f t="shared" si="50"/>
        <v>0</v>
      </c>
      <c r="I345" s="185">
        <f t="shared" si="50"/>
        <v>4523</v>
      </c>
      <c r="J345" s="193"/>
    </row>
    <row r="346" spans="1:10" s="176" customFormat="1" ht="15" customHeight="1">
      <c r="A346" s="185" t="s">
        <v>251</v>
      </c>
      <c r="B346" s="106">
        <v>2727</v>
      </c>
      <c r="C346" s="106">
        <f t="shared" si="45"/>
        <v>3269</v>
      </c>
      <c r="D346" s="185">
        <f>'[1]经建'!C346+'[1]社保'!C346+'[1]城建'!C346+'[1]乡镇'!C346+'[1]农财'!C346+'[1]行财'!C346+'[1]文教'!C346</f>
        <v>2336</v>
      </c>
      <c r="E346" s="185">
        <f>'[1]经建'!D346+'[1]社保'!D346+'[1]城建'!D346+'[1]乡镇'!D346+'[1]农财'!D346+'[1]行财'!D346+'[1]文教'!D346</f>
        <v>0</v>
      </c>
      <c r="F346" s="185">
        <f>'[1]经建'!E346+'[1]社保'!E346+'[1]城建'!E346+'[1]乡镇'!E346+'[1]农财'!E346+'[1]行财'!E346+'[1]文教'!E346</f>
        <v>350</v>
      </c>
      <c r="G346" s="185">
        <f>'[1]经建'!F346+'[1]社保'!F346+'[1]城建'!F346+'[1]乡镇'!F346+'[1]农财'!F346+'[1]行财'!F346+'[1]文教'!F346</f>
        <v>0</v>
      </c>
      <c r="H346" s="185">
        <f>'[1]经建'!G346+'[1]社保'!G346+'[1]城建'!G346+'[1]乡镇'!G346+'[1]农财'!G346+'[1]行财'!G346+'[1]文教'!G346</f>
        <v>0</v>
      </c>
      <c r="I346" s="185">
        <f>'[1]经建'!H346+'[1]社保'!H346+'[1]城建'!H346+'[1]乡镇'!H346+'[1]农财'!H346+'[1]行财'!H346+'[1]文教'!H346</f>
        <v>583</v>
      </c>
      <c r="J346" s="194"/>
    </row>
    <row r="347" spans="1:10" s="176" customFormat="1" ht="15" customHeight="1">
      <c r="A347" s="185" t="s">
        <v>252</v>
      </c>
      <c r="B347" s="106">
        <v>16317</v>
      </c>
      <c r="C347" s="106">
        <f t="shared" si="45"/>
        <v>16259</v>
      </c>
      <c r="D347" s="185">
        <f>'[1]经建'!C347+'[1]社保'!C347+'[1]城建'!C347+'[1]乡镇'!C347+'[1]农财'!C347+'[1]行财'!C347+'[1]文教'!C347</f>
        <v>16259</v>
      </c>
      <c r="E347" s="185">
        <f>'[1]经建'!D347+'[1]社保'!D347+'[1]城建'!D347+'[1]乡镇'!D347+'[1]农财'!D347+'[1]行财'!D347+'[1]文教'!D347</f>
        <v>0</v>
      </c>
      <c r="F347" s="185">
        <f>'[1]经建'!E347+'[1]社保'!E347+'[1]城建'!E347+'[1]乡镇'!E347+'[1]农财'!E347+'[1]行财'!E347+'[1]文教'!E347</f>
        <v>0</v>
      </c>
      <c r="G347" s="185">
        <f>'[1]经建'!F347+'[1]社保'!F347+'[1]城建'!F347+'[1]乡镇'!F347+'[1]农财'!F347+'[1]行财'!F347+'[1]文教'!F347</f>
        <v>0</v>
      </c>
      <c r="H347" s="185">
        <f>'[1]经建'!G347+'[1]社保'!G347+'[1]城建'!G347+'[1]乡镇'!G347+'[1]农财'!G347+'[1]行财'!G347+'[1]文教'!G347</f>
        <v>0</v>
      </c>
      <c r="I347" s="185">
        <f>'[1]经建'!H347+'[1]社保'!H347+'[1]城建'!H347+'[1]乡镇'!H347+'[1]农财'!H347+'[1]行财'!H347+'[1]文教'!H347</f>
        <v>0</v>
      </c>
      <c r="J347" s="194"/>
    </row>
    <row r="348" spans="1:10" s="176" customFormat="1" ht="15" customHeight="1">
      <c r="A348" s="185" t="s">
        <v>253</v>
      </c>
      <c r="B348" s="106">
        <v>8872</v>
      </c>
      <c r="C348" s="106">
        <f t="shared" si="45"/>
        <v>9035</v>
      </c>
      <c r="D348" s="185">
        <f>'[1]经建'!C348+'[1]社保'!C348+'[1]城建'!C348+'[1]乡镇'!C348+'[1]农财'!C348+'[1]行财'!C348+'[1]文教'!C348</f>
        <v>9035</v>
      </c>
      <c r="E348" s="185">
        <f>'[1]经建'!D348+'[1]社保'!D348+'[1]城建'!D348+'[1]乡镇'!D348+'[1]农财'!D348+'[1]行财'!D348+'[1]文教'!D348</f>
        <v>0</v>
      </c>
      <c r="F348" s="185">
        <f>'[1]经建'!E348+'[1]社保'!E348+'[1]城建'!E348+'[1]乡镇'!E348+'[1]农财'!E348+'[1]行财'!E348+'[1]文教'!E348</f>
        <v>0</v>
      </c>
      <c r="G348" s="185">
        <f>'[1]经建'!F348+'[1]社保'!F348+'[1]城建'!F348+'[1]乡镇'!F348+'[1]农财'!F348+'[1]行财'!F348+'[1]文教'!F348</f>
        <v>0</v>
      </c>
      <c r="H348" s="185">
        <f>'[1]经建'!G348+'[1]社保'!G348+'[1]城建'!G348+'[1]乡镇'!G348+'[1]农财'!G348+'[1]行财'!G348+'[1]文教'!G348</f>
        <v>0</v>
      </c>
      <c r="I348" s="185">
        <f>'[1]经建'!H348+'[1]社保'!H348+'[1]城建'!H348+'[1]乡镇'!H348+'[1]农财'!H348+'[1]行财'!H348+'[1]文教'!H348</f>
        <v>0</v>
      </c>
      <c r="J348" s="194"/>
    </row>
    <row r="349" spans="1:10" s="176" customFormat="1" ht="15" customHeight="1">
      <c r="A349" s="185" t="s">
        <v>254</v>
      </c>
      <c r="B349" s="106">
        <v>7452</v>
      </c>
      <c r="C349" s="106">
        <f t="shared" si="45"/>
        <v>7420</v>
      </c>
      <c r="D349" s="185">
        <f>'[1]经建'!C349+'[1]社保'!C349+'[1]城建'!C349+'[1]乡镇'!C349+'[1]农财'!C349+'[1]行财'!C349+'[1]文教'!C349</f>
        <v>7177</v>
      </c>
      <c r="E349" s="185">
        <f>'[1]经建'!D349+'[1]社保'!D349+'[1]城建'!D349+'[1]乡镇'!D349+'[1]农财'!D349+'[1]行财'!D349+'[1]文教'!D349</f>
        <v>0</v>
      </c>
      <c r="F349" s="185">
        <f>'[1]经建'!E349+'[1]社保'!E349+'[1]城建'!E349+'[1]乡镇'!E349+'[1]农财'!E349+'[1]行财'!E349+'[1]文教'!E349</f>
        <v>0</v>
      </c>
      <c r="G349" s="185">
        <f>'[1]经建'!F349+'[1]社保'!F349+'[1]城建'!F349+'[1]乡镇'!F349+'[1]农财'!F349+'[1]行财'!F349+'[1]文教'!F349</f>
        <v>0</v>
      </c>
      <c r="H349" s="185">
        <f>'[1]经建'!G349+'[1]社保'!G349+'[1]城建'!G349+'[1]乡镇'!G349+'[1]农财'!G349+'[1]行财'!G349+'[1]文教'!G349</f>
        <v>0</v>
      </c>
      <c r="I349" s="185">
        <f>'[1]经建'!H349+'[1]社保'!H349+'[1]城建'!H349+'[1]乡镇'!H349+'[1]农财'!H349+'[1]行财'!H349+'[1]文教'!H349</f>
        <v>243</v>
      </c>
      <c r="J349" s="194"/>
    </row>
    <row r="350" spans="1:10" s="176" customFormat="1" ht="15" customHeight="1">
      <c r="A350" s="185" t="s">
        <v>255</v>
      </c>
      <c r="B350" s="106">
        <v>0</v>
      </c>
      <c r="C350" s="106">
        <f t="shared" si="45"/>
        <v>0</v>
      </c>
      <c r="D350" s="185">
        <f>'[1]经建'!C350+'[1]社保'!C350+'[1]城建'!C350+'[1]乡镇'!C350+'[1]农财'!C350+'[1]行财'!C350+'[1]文教'!C350</f>
        <v>0</v>
      </c>
      <c r="E350" s="185">
        <f>'[1]经建'!D350+'[1]社保'!D350+'[1]城建'!D350+'[1]乡镇'!D350+'[1]农财'!D350+'[1]行财'!D350+'[1]文教'!D350</f>
        <v>0</v>
      </c>
      <c r="F350" s="185">
        <f>'[1]经建'!E350+'[1]社保'!E350+'[1]城建'!E350+'[1]乡镇'!E350+'[1]农财'!E350+'[1]行财'!E350+'[1]文教'!E350</f>
        <v>0</v>
      </c>
      <c r="G350" s="185">
        <f>'[1]经建'!F350+'[1]社保'!F350+'[1]城建'!F350+'[1]乡镇'!F350+'[1]农财'!F350+'[1]行财'!F350+'[1]文教'!F350</f>
        <v>0</v>
      </c>
      <c r="H350" s="185">
        <f>'[1]经建'!G350+'[1]社保'!G350+'[1]城建'!G350+'[1]乡镇'!G350+'[1]农财'!G350+'[1]行财'!G350+'[1]文教'!G350</f>
        <v>0</v>
      </c>
      <c r="I350" s="185">
        <f>'[1]经建'!H350+'[1]社保'!H350+'[1]城建'!H350+'[1]乡镇'!H350+'[1]农财'!H350+'[1]行财'!H350+'[1]文教'!H350</f>
        <v>0</v>
      </c>
      <c r="J350" s="194"/>
    </row>
    <row r="351" spans="1:10" s="176" customFormat="1" ht="15" customHeight="1">
      <c r="A351" s="185" t="s">
        <v>256</v>
      </c>
      <c r="B351" s="106">
        <v>5064</v>
      </c>
      <c r="C351" s="106">
        <f t="shared" si="45"/>
        <v>5727</v>
      </c>
      <c r="D351" s="185">
        <f>'[1]经建'!C351+'[1]社保'!C351+'[1]城建'!C351+'[1]乡镇'!C351+'[1]农财'!C351+'[1]行财'!C351+'[1]文教'!C351</f>
        <v>1366</v>
      </c>
      <c r="E351" s="185">
        <f>'[1]经建'!D351+'[1]社保'!D351+'[1]城建'!D351+'[1]乡镇'!D351+'[1]农财'!D351+'[1]行财'!D351+'[1]文教'!D351</f>
        <v>0</v>
      </c>
      <c r="F351" s="185">
        <v>664</v>
      </c>
      <c r="G351" s="185">
        <f>'[1]经建'!F351+'[1]社保'!F351+'[1]城建'!F351+'[1]乡镇'!F351+'[1]农财'!F351+'[1]行财'!F351+'[1]文教'!F351</f>
        <v>0</v>
      </c>
      <c r="H351" s="185">
        <f>'[1]经建'!G351+'[1]社保'!G351+'[1]城建'!G351+'[1]乡镇'!G351+'[1]农财'!G351+'[1]行财'!G351+'[1]文教'!G351</f>
        <v>0</v>
      </c>
      <c r="I351" s="185">
        <f>'[1]经建'!H351+'[1]社保'!H351+'[1]城建'!H351+'[1]乡镇'!H351+'[1]农财'!H351+'[1]行财'!H351+'[1]文教'!H351</f>
        <v>3697</v>
      </c>
      <c r="J351" s="194"/>
    </row>
    <row r="352" spans="1:10" s="176" customFormat="1" ht="15" customHeight="1">
      <c r="A352" s="185" t="s">
        <v>257</v>
      </c>
      <c r="B352" s="106">
        <v>2550</v>
      </c>
      <c r="C352" s="106">
        <f t="shared" si="45"/>
        <v>2889</v>
      </c>
      <c r="D352" s="185">
        <f aca="true" t="shared" si="51" ref="D352:I352">SUM(D353:D357)</f>
        <v>2062</v>
      </c>
      <c r="E352" s="186">
        <f t="shared" si="51"/>
        <v>0</v>
      </c>
      <c r="F352" s="185">
        <f t="shared" si="51"/>
        <v>22</v>
      </c>
      <c r="G352" s="185">
        <f t="shared" si="51"/>
        <v>0</v>
      </c>
      <c r="H352" s="185">
        <f t="shared" si="51"/>
        <v>0</v>
      </c>
      <c r="I352" s="185">
        <f t="shared" si="51"/>
        <v>805</v>
      </c>
      <c r="J352" s="193"/>
    </row>
    <row r="353" spans="1:10" s="176" customFormat="1" ht="15" customHeight="1">
      <c r="A353" s="185" t="s">
        <v>258</v>
      </c>
      <c r="B353" s="106">
        <v>0</v>
      </c>
      <c r="C353" s="106">
        <f t="shared" si="45"/>
        <v>0</v>
      </c>
      <c r="D353" s="185">
        <f>'[1]经建'!C353+'[1]社保'!C353+'[1]城建'!C353+'[1]乡镇'!C353+'[1]农财'!C353+'[1]行财'!C353+'[1]文教'!C353</f>
        <v>0</v>
      </c>
      <c r="E353" s="185">
        <f>'[1]经建'!D353+'[1]社保'!D353+'[1]城建'!D353+'[1]乡镇'!D353+'[1]农财'!D353+'[1]行财'!D353+'[1]文教'!D353</f>
        <v>0</v>
      </c>
      <c r="F353" s="185">
        <f>'[1]经建'!E353+'[1]社保'!E353+'[1]城建'!E353+'[1]乡镇'!E353+'[1]农财'!E353+'[1]行财'!E353+'[1]文教'!E353</f>
        <v>0</v>
      </c>
      <c r="G353" s="185">
        <f>'[1]经建'!F353+'[1]社保'!F353+'[1]城建'!F353+'[1]乡镇'!F353+'[1]农财'!F353+'[1]行财'!F353+'[1]文教'!F353</f>
        <v>0</v>
      </c>
      <c r="H353" s="185">
        <f>'[1]经建'!G353+'[1]社保'!G353+'[1]城建'!G353+'[1]乡镇'!G353+'[1]农财'!G353+'[1]行财'!G353+'[1]文教'!G353</f>
        <v>0</v>
      </c>
      <c r="I353" s="185">
        <f>'[1]经建'!H353+'[1]社保'!H353+'[1]城建'!H353+'[1]乡镇'!H353+'[1]农财'!H353+'[1]行财'!H353+'[1]文教'!H353</f>
        <v>0</v>
      </c>
      <c r="J353" s="194"/>
    </row>
    <row r="354" spans="1:10" s="176" customFormat="1" ht="15" customHeight="1">
      <c r="A354" s="185" t="s">
        <v>259</v>
      </c>
      <c r="B354" s="106">
        <v>2550</v>
      </c>
      <c r="C354" s="106">
        <f t="shared" si="45"/>
        <v>2889</v>
      </c>
      <c r="D354" s="185">
        <f>'[1]经建'!C354+'[1]社保'!C354+'[1]城建'!C354+'[1]乡镇'!C354+'[1]农财'!C354+'[1]行财'!C354+'[1]文教'!C354</f>
        <v>2062</v>
      </c>
      <c r="E354" s="185">
        <f>'[1]经建'!D354+'[1]社保'!D354+'[1]城建'!D354+'[1]乡镇'!D354+'[1]农财'!D354+'[1]行财'!D354+'[1]文教'!D354</f>
        <v>0</v>
      </c>
      <c r="F354" s="185">
        <f>'[1]经建'!E354+'[1]社保'!E354+'[1]城建'!E354+'[1]乡镇'!E354+'[1]农财'!E354+'[1]行财'!E354+'[1]文教'!E354</f>
        <v>22</v>
      </c>
      <c r="G354" s="185">
        <f>'[1]经建'!F354+'[1]社保'!F354+'[1]城建'!F354+'[1]乡镇'!F354+'[1]农财'!F354+'[1]行财'!F354+'[1]文教'!F354</f>
        <v>0</v>
      </c>
      <c r="H354" s="185">
        <f>'[1]经建'!G354+'[1]社保'!G354+'[1]城建'!G354+'[1]乡镇'!G354+'[1]农财'!G354+'[1]行财'!G354+'[1]文教'!G354</f>
        <v>0</v>
      </c>
      <c r="I354" s="185">
        <f>'[1]经建'!H354+'[1]社保'!H354+'[1]城建'!H354+'[1]乡镇'!H354+'[1]农财'!H354+'[1]行财'!H354+'[1]文教'!H354</f>
        <v>805</v>
      </c>
      <c r="J354" s="194"/>
    </row>
    <row r="355" spans="1:10" s="176" customFormat="1" ht="15" customHeight="1">
      <c r="A355" s="185" t="s">
        <v>260</v>
      </c>
      <c r="B355" s="106">
        <v>0</v>
      </c>
      <c r="C355" s="106">
        <f t="shared" si="45"/>
        <v>0</v>
      </c>
      <c r="D355" s="185">
        <f>'[1]经建'!C355+'[1]社保'!C355+'[1]城建'!C355+'[1]乡镇'!C355+'[1]农财'!C355+'[1]行财'!C355+'[1]文教'!C355</f>
        <v>0</v>
      </c>
      <c r="E355" s="185">
        <f>'[1]经建'!D355+'[1]社保'!D355+'[1]城建'!D355+'[1]乡镇'!D355+'[1]农财'!D355+'[1]行财'!D355+'[1]文教'!D355</f>
        <v>0</v>
      </c>
      <c r="F355" s="185">
        <f>'[1]经建'!E355+'[1]社保'!E355+'[1]城建'!E355+'[1]乡镇'!E355+'[1]农财'!E355+'[1]行财'!E355+'[1]文教'!E355</f>
        <v>0</v>
      </c>
      <c r="G355" s="185">
        <f>'[1]经建'!F355+'[1]社保'!F355+'[1]城建'!F355+'[1]乡镇'!F355+'[1]农财'!F355+'[1]行财'!F355+'[1]文教'!F355</f>
        <v>0</v>
      </c>
      <c r="H355" s="185">
        <f>'[1]经建'!G355+'[1]社保'!G355+'[1]城建'!G355+'[1]乡镇'!G355+'[1]农财'!G355+'[1]行财'!G355+'[1]文教'!G355</f>
        <v>0</v>
      </c>
      <c r="I355" s="185">
        <f>'[1]经建'!H355+'[1]社保'!H355+'[1]城建'!H355+'[1]乡镇'!H355+'[1]农财'!H355+'[1]行财'!H355+'[1]文教'!H355</f>
        <v>0</v>
      </c>
      <c r="J355" s="194"/>
    </row>
    <row r="356" spans="1:10" s="176" customFormat="1" ht="15" customHeight="1">
      <c r="A356" s="185" t="s">
        <v>261</v>
      </c>
      <c r="B356" s="106">
        <v>0</v>
      </c>
      <c r="C356" s="106">
        <f t="shared" si="45"/>
        <v>0</v>
      </c>
      <c r="D356" s="185">
        <f>'[1]经建'!C356+'[1]社保'!C356+'[1]城建'!C356+'[1]乡镇'!C356+'[1]农财'!C356+'[1]行财'!C356+'[1]文教'!C356</f>
        <v>0</v>
      </c>
      <c r="E356" s="185">
        <f>'[1]经建'!D356+'[1]社保'!D356+'[1]城建'!D356+'[1]乡镇'!D356+'[1]农财'!D356+'[1]行财'!D356+'[1]文教'!D356</f>
        <v>0</v>
      </c>
      <c r="F356" s="185">
        <f>'[1]经建'!E356+'[1]社保'!E356+'[1]城建'!E356+'[1]乡镇'!E356+'[1]农财'!E356+'[1]行财'!E356+'[1]文教'!E356</f>
        <v>0</v>
      </c>
      <c r="G356" s="185">
        <f>'[1]经建'!F356+'[1]社保'!F356+'[1]城建'!F356+'[1]乡镇'!F356+'[1]农财'!F356+'[1]行财'!F356+'[1]文教'!F356</f>
        <v>0</v>
      </c>
      <c r="H356" s="185">
        <f>'[1]经建'!G356+'[1]社保'!G356+'[1]城建'!G356+'[1]乡镇'!G356+'[1]农财'!G356+'[1]行财'!G356+'[1]文教'!G356</f>
        <v>0</v>
      </c>
      <c r="I356" s="185">
        <f>'[1]经建'!H356+'[1]社保'!H356+'[1]城建'!H356+'[1]乡镇'!H356+'[1]农财'!H356+'[1]行财'!H356+'[1]文教'!H356</f>
        <v>0</v>
      </c>
      <c r="J356" s="194"/>
    </row>
    <row r="357" spans="1:10" s="176" customFormat="1" ht="15" customHeight="1">
      <c r="A357" s="185" t="s">
        <v>262</v>
      </c>
      <c r="B357" s="106">
        <v>0</v>
      </c>
      <c r="C357" s="106">
        <f t="shared" si="45"/>
        <v>0</v>
      </c>
      <c r="D357" s="185">
        <f>'[1]经建'!C357+'[1]社保'!C357+'[1]城建'!C357+'[1]乡镇'!C357+'[1]农财'!C357+'[1]行财'!C357+'[1]文教'!C357</f>
        <v>0</v>
      </c>
      <c r="E357" s="185">
        <f>'[1]经建'!D357+'[1]社保'!D357+'[1]城建'!D357+'[1]乡镇'!D357+'[1]农财'!D357+'[1]行财'!D357+'[1]文教'!D357</f>
        <v>0</v>
      </c>
      <c r="F357" s="185">
        <f>'[1]经建'!E357+'[1]社保'!E357+'[1]城建'!E357+'[1]乡镇'!E357+'[1]农财'!E357+'[1]行财'!E357+'[1]文教'!E357</f>
        <v>0</v>
      </c>
      <c r="G357" s="185">
        <f>'[1]经建'!F357+'[1]社保'!F357+'[1]城建'!F357+'[1]乡镇'!F357+'[1]农财'!F357+'[1]行财'!F357+'[1]文教'!F357</f>
        <v>0</v>
      </c>
      <c r="H357" s="185">
        <f>'[1]经建'!G357+'[1]社保'!G357+'[1]城建'!G357+'[1]乡镇'!G357+'[1]农财'!G357+'[1]行财'!G357+'[1]文教'!G357</f>
        <v>0</v>
      </c>
      <c r="I357" s="185">
        <f>'[1]经建'!H357+'[1]社保'!H357+'[1]城建'!H357+'[1]乡镇'!H357+'[1]农财'!H357+'[1]行财'!H357+'[1]文教'!H357</f>
        <v>0</v>
      </c>
      <c r="J357" s="194"/>
    </row>
    <row r="358" spans="1:10" s="176" customFormat="1" ht="15" customHeight="1">
      <c r="A358" s="185" t="s">
        <v>263</v>
      </c>
      <c r="B358" s="106">
        <v>6</v>
      </c>
      <c r="C358" s="106">
        <f t="shared" si="45"/>
        <v>18</v>
      </c>
      <c r="D358" s="185">
        <f aca="true" t="shared" si="52" ref="D358:I358">SUM(D359:D363)</f>
        <v>0</v>
      </c>
      <c r="E358" s="186">
        <f t="shared" si="52"/>
        <v>6</v>
      </c>
      <c r="F358" s="185">
        <f t="shared" si="52"/>
        <v>6</v>
      </c>
      <c r="G358" s="185">
        <f t="shared" si="52"/>
        <v>0</v>
      </c>
      <c r="H358" s="185">
        <f t="shared" si="52"/>
        <v>0</v>
      </c>
      <c r="I358" s="185">
        <f t="shared" si="52"/>
        <v>6</v>
      </c>
      <c r="J358" s="193"/>
    </row>
    <row r="359" spans="1:10" s="176" customFormat="1" ht="15" customHeight="1">
      <c r="A359" s="185" t="s">
        <v>264</v>
      </c>
      <c r="B359" s="106">
        <v>0</v>
      </c>
      <c r="C359" s="106">
        <f t="shared" si="45"/>
        <v>0</v>
      </c>
      <c r="D359" s="185">
        <f>'[1]经建'!C359+'[1]社保'!C359+'[1]城建'!C359+'[1]乡镇'!C359+'[1]农财'!C359+'[1]行财'!C359+'[1]文教'!C359</f>
        <v>0</v>
      </c>
      <c r="E359" s="185">
        <f>'[1]经建'!D359+'[1]社保'!D359+'[1]城建'!D359+'[1]乡镇'!D359+'[1]农财'!D359+'[1]行财'!D359+'[1]文教'!D359</f>
        <v>0</v>
      </c>
      <c r="F359" s="185">
        <f>'[1]经建'!E359+'[1]社保'!E359+'[1]城建'!E359+'[1]乡镇'!E359+'[1]农财'!E359+'[1]行财'!E359+'[1]文教'!E359</f>
        <v>0</v>
      </c>
      <c r="G359" s="185">
        <f>'[1]经建'!F359+'[1]社保'!F359+'[1]城建'!F359+'[1]乡镇'!F359+'[1]农财'!F359+'[1]行财'!F359+'[1]文教'!F359</f>
        <v>0</v>
      </c>
      <c r="H359" s="185">
        <f>'[1]经建'!G359+'[1]社保'!G359+'[1]城建'!G359+'[1]乡镇'!G359+'[1]农财'!G359+'[1]行财'!G359+'[1]文教'!G359</f>
        <v>0</v>
      </c>
      <c r="I359" s="185">
        <f>'[1]经建'!H359+'[1]社保'!H359+'[1]城建'!H359+'[1]乡镇'!H359+'[1]农财'!H359+'[1]行财'!H359+'[1]文教'!H359</f>
        <v>0</v>
      </c>
      <c r="J359" s="194"/>
    </row>
    <row r="360" spans="1:10" s="176" customFormat="1" ht="15" customHeight="1">
      <c r="A360" s="185" t="s">
        <v>265</v>
      </c>
      <c r="B360" s="106">
        <v>0</v>
      </c>
      <c r="C360" s="106">
        <f t="shared" si="45"/>
        <v>0</v>
      </c>
      <c r="D360" s="185">
        <f>'[1]经建'!C360+'[1]社保'!C360+'[1]城建'!C360+'[1]乡镇'!C360+'[1]农财'!C360+'[1]行财'!C360+'[1]文教'!C360</f>
        <v>0</v>
      </c>
      <c r="E360" s="185">
        <f>'[1]经建'!D360+'[1]社保'!D360+'[1]城建'!D360+'[1]乡镇'!D360+'[1]农财'!D360+'[1]行财'!D360+'[1]文教'!D360</f>
        <v>0</v>
      </c>
      <c r="F360" s="185">
        <f>'[1]经建'!E360+'[1]社保'!E360+'[1]城建'!E360+'[1]乡镇'!E360+'[1]农财'!E360+'[1]行财'!E360+'[1]文教'!E360</f>
        <v>0</v>
      </c>
      <c r="G360" s="185">
        <f>'[1]经建'!F360+'[1]社保'!F360+'[1]城建'!F360+'[1]乡镇'!F360+'[1]农财'!F360+'[1]行财'!F360+'[1]文教'!F360</f>
        <v>0</v>
      </c>
      <c r="H360" s="185">
        <f>'[1]经建'!G360+'[1]社保'!G360+'[1]城建'!G360+'[1]乡镇'!G360+'[1]农财'!G360+'[1]行财'!G360+'[1]文教'!G360</f>
        <v>0</v>
      </c>
      <c r="I360" s="185">
        <f>'[1]经建'!H360+'[1]社保'!H360+'[1]城建'!H360+'[1]乡镇'!H360+'[1]农财'!H360+'[1]行财'!H360+'[1]文教'!H360</f>
        <v>0</v>
      </c>
      <c r="J360" s="194"/>
    </row>
    <row r="361" spans="1:10" s="176" customFormat="1" ht="15" customHeight="1">
      <c r="A361" s="185" t="s">
        <v>266</v>
      </c>
      <c r="B361" s="106">
        <v>0</v>
      </c>
      <c r="C361" s="106">
        <f t="shared" si="45"/>
        <v>0</v>
      </c>
      <c r="D361" s="185">
        <f>'[1]经建'!C361+'[1]社保'!C361+'[1]城建'!C361+'[1]乡镇'!C361+'[1]农财'!C361+'[1]行财'!C361+'[1]文教'!C361</f>
        <v>0</v>
      </c>
      <c r="E361" s="185">
        <f>'[1]经建'!D361+'[1]社保'!D361+'[1]城建'!D361+'[1]乡镇'!D361+'[1]农财'!D361+'[1]行财'!D361+'[1]文教'!D361</f>
        <v>0</v>
      </c>
      <c r="F361" s="185">
        <f>'[1]经建'!E361+'[1]社保'!E361+'[1]城建'!E361+'[1]乡镇'!E361+'[1]农财'!E361+'[1]行财'!E361+'[1]文教'!E361</f>
        <v>0</v>
      </c>
      <c r="G361" s="185">
        <f>'[1]经建'!F361+'[1]社保'!F361+'[1]城建'!F361+'[1]乡镇'!F361+'[1]农财'!F361+'[1]行财'!F361+'[1]文教'!F361</f>
        <v>0</v>
      </c>
      <c r="H361" s="185">
        <f>'[1]经建'!G361+'[1]社保'!G361+'[1]城建'!G361+'[1]乡镇'!G361+'[1]农财'!G361+'[1]行财'!G361+'[1]文教'!G361</f>
        <v>0</v>
      </c>
      <c r="I361" s="185">
        <f>'[1]经建'!H361+'[1]社保'!H361+'[1]城建'!H361+'[1]乡镇'!H361+'[1]农财'!H361+'[1]行财'!H361+'[1]文教'!H361</f>
        <v>0</v>
      </c>
      <c r="J361" s="194"/>
    </row>
    <row r="362" spans="1:10" s="176" customFormat="1" ht="15" customHeight="1">
      <c r="A362" s="185" t="s">
        <v>267</v>
      </c>
      <c r="B362" s="106">
        <v>0</v>
      </c>
      <c r="C362" s="106">
        <f t="shared" si="45"/>
        <v>0</v>
      </c>
      <c r="D362" s="185">
        <f>'[1]经建'!C362+'[1]社保'!C362+'[1]城建'!C362+'[1]乡镇'!C362+'[1]农财'!C362+'[1]行财'!C362+'[1]文教'!C362</f>
        <v>0</v>
      </c>
      <c r="E362" s="185">
        <f>'[1]经建'!D362+'[1]社保'!D362+'[1]城建'!D362+'[1]乡镇'!D362+'[1]农财'!D362+'[1]行财'!D362+'[1]文教'!D362</f>
        <v>0</v>
      </c>
      <c r="F362" s="185">
        <f>'[1]经建'!E362+'[1]社保'!E362+'[1]城建'!E362+'[1]乡镇'!E362+'[1]农财'!E362+'[1]行财'!E362+'[1]文教'!E362</f>
        <v>0</v>
      </c>
      <c r="G362" s="185">
        <f>'[1]经建'!F362+'[1]社保'!F362+'[1]城建'!F362+'[1]乡镇'!F362+'[1]农财'!F362+'[1]行财'!F362+'[1]文教'!F362</f>
        <v>0</v>
      </c>
      <c r="H362" s="185">
        <f>'[1]经建'!G362+'[1]社保'!G362+'[1]城建'!G362+'[1]乡镇'!G362+'[1]农财'!G362+'[1]行财'!G362+'[1]文教'!G362</f>
        <v>0</v>
      </c>
      <c r="I362" s="185">
        <f>'[1]经建'!H362+'[1]社保'!H362+'[1]城建'!H362+'[1]乡镇'!H362+'[1]农财'!H362+'[1]行财'!H362+'[1]文教'!H362</f>
        <v>0</v>
      </c>
      <c r="J362" s="194"/>
    </row>
    <row r="363" spans="1:10" s="176" customFormat="1" ht="15" customHeight="1">
      <c r="A363" s="185" t="s">
        <v>268</v>
      </c>
      <c r="B363" s="106">
        <v>6</v>
      </c>
      <c r="C363" s="106">
        <f t="shared" si="45"/>
        <v>18</v>
      </c>
      <c r="D363" s="185">
        <f>'[1]经建'!C363+'[1]社保'!C363+'[1]城建'!C363+'[1]乡镇'!C363+'[1]农财'!C363+'[1]行财'!C363+'[1]文教'!C363</f>
        <v>0</v>
      </c>
      <c r="E363" s="185">
        <f>'[1]经建'!D363+'[1]社保'!D363+'[1]城建'!D363+'[1]乡镇'!D363+'[1]农财'!D363+'[1]行财'!D363+'[1]文教'!D363</f>
        <v>6</v>
      </c>
      <c r="F363" s="185">
        <v>6</v>
      </c>
      <c r="G363" s="185"/>
      <c r="H363" s="185">
        <f>'[1]经建'!G363+'[1]社保'!G363+'[1]城建'!G363+'[1]乡镇'!G363+'[1]农财'!G363+'[1]行财'!G363+'[1]文教'!G363</f>
        <v>0</v>
      </c>
      <c r="I363" s="185">
        <v>6</v>
      </c>
      <c r="J363" s="194"/>
    </row>
    <row r="364" spans="1:10" s="176" customFormat="1" ht="15" customHeight="1">
      <c r="A364" s="185" t="s">
        <v>269</v>
      </c>
      <c r="B364" s="106">
        <v>0</v>
      </c>
      <c r="C364" s="106">
        <f t="shared" si="45"/>
        <v>0</v>
      </c>
      <c r="D364" s="185">
        <f aca="true" t="shared" si="53" ref="D364:I364">SUM(D365:D367)</f>
        <v>0</v>
      </c>
      <c r="E364" s="186">
        <f t="shared" si="53"/>
        <v>0</v>
      </c>
      <c r="F364" s="185">
        <f t="shared" si="53"/>
        <v>0</v>
      </c>
      <c r="G364" s="185">
        <f t="shared" si="53"/>
        <v>0</v>
      </c>
      <c r="H364" s="185">
        <f t="shared" si="53"/>
        <v>0</v>
      </c>
      <c r="I364" s="185">
        <f t="shared" si="53"/>
        <v>0</v>
      </c>
      <c r="J364" s="193"/>
    </row>
    <row r="365" spans="1:10" s="176" customFormat="1" ht="15" customHeight="1">
      <c r="A365" s="185" t="s">
        <v>270</v>
      </c>
      <c r="B365" s="106">
        <v>0</v>
      </c>
      <c r="C365" s="106">
        <f t="shared" si="45"/>
        <v>0</v>
      </c>
      <c r="D365" s="185">
        <f>'[1]经建'!C365+'[1]社保'!C365+'[1]城建'!C365+'[1]乡镇'!C365+'[1]农财'!C365+'[1]行财'!C365+'[1]文教'!C365</f>
        <v>0</v>
      </c>
      <c r="E365" s="185">
        <f>'[1]经建'!D365+'[1]社保'!D365+'[1]城建'!D365+'[1]乡镇'!D365+'[1]农财'!D365+'[1]行财'!D365+'[1]文教'!D365</f>
        <v>0</v>
      </c>
      <c r="F365" s="185">
        <f>'[1]经建'!E365+'[1]社保'!E365+'[1]城建'!E365+'[1]乡镇'!E365+'[1]农财'!E365+'[1]行财'!E365+'[1]文教'!E365</f>
        <v>0</v>
      </c>
      <c r="G365" s="185">
        <f>'[1]经建'!F365+'[1]社保'!F365+'[1]城建'!F365+'[1]乡镇'!F365+'[1]农财'!F365+'[1]行财'!F365+'[1]文教'!F365</f>
        <v>0</v>
      </c>
      <c r="H365" s="185">
        <f>'[1]经建'!G365+'[1]社保'!G365+'[1]城建'!G365+'[1]乡镇'!G365+'[1]农财'!G365+'[1]行财'!G365+'[1]文教'!G365</f>
        <v>0</v>
      </c>
      <c r="I365" s="185">
        <f>'[1]经建'!H365+'[1]社保'!H365+'[1]城建'!H365+'[1]乡镇'!H365+'[1]农财'!H365+'[1]行财'!H365+'[1]文教'!H365</f>
        <v>0</v>
      </c>
      <c r="J365" s="194"/>
    </row>
    <row r="366" spans="1:10" s="176" customFormat="1" ht="15" customHeight="1">
      <c r="A366" s="185" t="s">
        <v>271</v>
      </c>
      <c r="B366" s="106">
        <v>0</v>
      </c>
      <c r="C366" s="106">
        <f t="shared" si="45"/>
        <v>0</v>
      </c>
      <c r="D366" s="185">
        <f>'[1]经建'!C366+'[1]社保'!C366+'[1]城建'!C366+'[1]乡镇'!C366+'[1]农财'!C366+'[1]行财'!C366+'[1]文教'!C366</f>
        <v>0</v>
      </c>
      <c r="E366" s="185">
        <f>'[1]经建'!D366+'[1]社保'!D366+'[1]城建'!D366+'[1]乡镇'!D366+'[1]农财'!D366+'[1]行财'!D366+'[1]文教'!D366</f>
        <v>0</v>
      </c>
      <c r="F366" s="185">
        <f>'[1]经建'!E366+'[1]社保'!E366+'[1]城建'!E366+'[1]乡镇'!E366+'[1]农财'!E366+'[1]行财'!E366+'[1]文教'!E366</f>
        <v>0</v>
      </c>
      <c r="G366" s="185">
        <f>'[1]经建'!F366+'[1]社保'!F366+'[1]城建'!F366+'[1]乡镇'!F366+'[1]农财'!F366+'[1]行财'!F366+'[1]文教'!F366</f>
        <v>0</v>
      </c>
      <c r="H366" s="185">
        <f>'[1]经建'!G366+'[1]社保'!G366+'[1]城建'!G366+'[1]乡镇'!G366+'[1]农财'!G366+'[1]行财'!G366+'[1]文教'!G366</f>
        <v>0</v>
      </c>
      <c r="I366" s="185">
        <f>'[1]经建'!H366+'[1]社保'!H366+'[1]城建'!H366+'[1]乡镇'!H366+'[1]农财'!H366+'[1]行财'!H366+'[1]文教'!H366</f>
        <v>0</v>
      </c>
      <c r="J366" s="194"/>
    </row>
    <row r="367" spans="1:10" s="176" customFormat="1" ht="15" customHeight="1">
      <c r="A367" s="185" t="s">
        <v>272</v>
      </c>
      <c r="B367" s="106">
        <v>0</v>
      </c>
      <c r="C367" s="106">
        <f t="shared" si="45"/>
        <v>0</v>
      </c>
      <c r="D367" s="185">
        <f>'[1]经建'!C367+'[1]社保'!C367+'[1]城建'!C367+'[1]乡镇'!C367+'[1]农财'!C367+'[1]行财'!C367+'[1]文教'!C367</f>
        <v>0</v>
      </c>
      <c r="E367" s="185">
        <f>'[1]经建'!D367+'[1]社保'!D367+'[1]城建'!D367+'[1]乡镇'!D367+'[1]农财'!D367+'[1]行财'!D367+'[1]文教'!D367</f>
        <v>0</v>
      </c>
      <c r="F367" s="185">
        <f>'[1]经建'!E367+'[1]社保'!E367+'[1]城建'!E367+'[1]乡镇'!E367+'[1]农财'!E367+'[1]行财'!E367+'[1]文教'!E367</f>
        <v>0</v>
      </c>
      <c r="G367" s="185">
        <f>'[1]经建'!F367+'[1]社保'!F367+'[1]城建'!F367+'[1]乡镇'!F367+'[1]农财'!F367+'[1]行财'!F367+'[1]文教'!F367</f>
        <v>0</v>
      </c>
      <c r="H367" s="185">
        <f>'[1]经建'!G367+'[1]社保'!G367+'[1]城建'!G367+'[1]乡镇'!G367+'[1]农财'!G367+'[1]行财'!G367+'[1]文教'!G367</f>
        <v>0</v>
      </c>
      <c r="I367" s="185">
        <f>'[1]经建'!H367+'[1]社保'!H367+'[1]城建'!H367+'[1]乡镇'!H367+'[1]农财'!H367+'[1]行财'!H367+'[1]文教'!H367</f>
        <v>0</v>
      </c>
      <c r="J367" s="194"/>
    </row>
    <row r="368" spans="1:10" s="176" customFormat="1" ht="15" customHeight="1">
      <c r="A368" s="185" t="s">
        <v>273</v>
      </c>
      <c r="B368" s="106">
        <v>0</v>
      </c>
      <c r="C368" s="106">
        <f t="shared" si="45"/>
        <v>0</v>
      </c>
      <c r="D368" s="185">
        <f aca="true" t="shared" si="54" ref="D368:I368">SUM(D369:D371)</f>
        <v>0</v>
      </c>
      <c r="E368" s="186">
        <f t="shared" si="54"/>
        <v>0</v>
      </c>
      <c r="F368" s="185">
        <f t="shared" si="54"/>
        <v>0</v>
      </c>
      <c r="G368" s="185">
        <f t="shared" si="54"/>
        <v>0</v>
      </c>
      <c r="H368" s="185">
        <f t="shared" si="54"/>
        <v>0</v>
      </c>
      <c r="I368" s="185">
        <f t="shared" si="54"/>
        <v>0</v>
      </c>
      <c r="J368" s="193"/>
    </row>
    <row r="369" spans="1:10" s="176" customFormat="1" ht="15" customHeight="1">
      <c r="A369" s="185" t="s">
        <v>274</v>
      </c>
      <c r="B369" s="106">
        <v>0</v>
      </c>
      <c r="C369" s="106">
        <f t="shared" si="45"/>
        <v>0</v>
      </c>
      <c r="D369" s="185">
        <f>'[1]经建'!C369+'[1]社保'!C369+'[1]城建'!C369+'[1]乡镇'!C369+'[1]农财'!C369+'[1]行财'!C369+'[1]文教'!C369</f>
        <v>0</v>
      </c>
      <c r="E369" s="185">
        <f>'[1]经建'!D369+'[1]社保'!D369+'[1]城建'!D369+'[1]乡镇'!D369+'[1]农财'!D369+'[1]行财'!D369+'[1]文教'!D369</f>
        <v>0</v>
      </c>
      <c r="F369" s="185">
        <f>'[1]经建'!E369+'[1]社保'!E369+'[1]城建'!E369+'[1]乡镇'!E369+'[1]农财'!E369+'[1]行财'!E369+'[1]文教'!E369</f>
        <v>0</v>
      </c>
      <c r="G369" s="185">
        <f>'[1]经建'!F369+'[1]社保'!F369+'[1]城建'!F369+'[1]乡镇'!F369+'[1]农财'!F369+'[1]行财'!F369+'[1]文教'!F369</f>
        <v>0</v>
      </c>
      <c r="H369" s="185">
        <f>'[1]经建'!G369+'[1]社保'!G369+'[1]城建'!G369+'[1]乡镇'!G369+'[1]农财'!G369+'[1]行财'!G369+'[1]文教'!G369</f>
        <v>0</v>
      </c>
      <c r="I369" s="185">
        <f>'[1]经建'!H369+'[1]社保'!H369+'[1]城建'!H369+'[1]乡镇'!H369+'[1]农财'!H369+'[1]行财'!H369+'[1]文教'!H369</f>
        <v>0</v>
      </c>
      <c r="J369" s="194"/>
    </row>
    <row r="370" spans="1:10" s="176" customFormat="1" ht="15" customHeight="1">
      <c r="A370" s="185" t="s">
        <v>275</v>
      </c>
      <c r="B370" s="106">
        <v>0</v>
      </c>
      <c r="C370" s="106">
        <f t="shared" si="45"/>
        <v>0</v>
      </c>
      <c r="D370" s="185">
        <f>'[1]经建'!C370+'[1]社保'!C370+'[1]城建'!C370+'[1]乡镇'!C370+'[1]农财'!C370+'[1]行财'!C370+'[1]文教'!C370</f>
        <v>0</v>
      </c>
      <c r="E370" s="185">
        <f>'[1]经建'!D370+'[1]社保'!D370+'[1]城建'!D370+'[1]乡镇'!D370+'[1]农财'!D370+'[1]行财'!D370+'[1]文教'!D370</f>
        <v>0</v>
      </c>
      <c r="F370" s="185">
        <f>'[1]经建'!E370+'[1]社保'!E370+'[1]城建'!E370+'[1]乡镇'!E370+'[1]农财'!E370+'[1]行财'!E370+'[1]文教'!E370</f>
        <v>0</v>
      </c>
      <c r="G370" s="185">
        <f>'[1]经建'!F370+'[1]社保'!F370+'[1]城建'!F370+'[1]乡镇'!F370+'[1]农财'!F370+'[1]行财'!F370+'[1]文教'!F370</f>
        <v>0</v>
      </c>
      <c r="H370" s="185">
        <f>'[1]经建'!G370+'[1]社保'!G370+'[1]城建'!G370+'[1]乡镇'!G370+'[1]农财'!G370+'[1]行财'!G370+'[1]文教'!G370</f>
        <v>0</v>
      </c>
      <c r="I370" s="185">
        <f>'[1]经建'!H370+'[1]社保'!H370+'[1]城建'!H370+'[1]乡镇'!H370+'[1]农财'!H370+'[1]行财'!H370+'[1]文教'!H370</f>
        <v>0</v>
      </c>
      <c r="J370" s="194"/>
    </row>
    <row r="371" spans="1:10" s="176" customFormat="1" ht="15" customHeight="1">
      <c r="A371" s="185" t="s">
        <v>276</v>
      </c>
      <c r="B371" s="106">
        <v>0</v>
      </c>
      <c r="C371" s="106">
        <f t="shared" si="45"/>
        <v>0</v>
      </c>
      <c r="D371" s="185">
        <f>'[1]经建'!C371+'[1]社保'!C371+'[1]城建'!C371+'[1]乡镇'!C371+'[1]农财'!C371+'[1]行财'!C371+'[1]文教'!C371</f>
        <v>0</v>
      </c>
      <c r="E371" s="185">
        <f>'[1]经建'!D371+'[1]社保'!D371+'[1]城建'!D371+'[1]乡镇'!D371+'[1]农财'!D371+'[1]行财'!D371+'[1]文教'!D371</f>
        <v>0</v>
      </c>
      <c r="F371" s="185">
        <f>'[1]经建'!E371+'[1]社保'!E371+'[1]城建'!E371+'[1]乡镇'!E371+'[1]农财'!E371+'[1]行财'!E371+'[1]文教'!E371</f>
        <v>0</v>
      </c>
      <c r="G371" s="185">
        <f>'[1]经建'!F371+'[1]社保'!F371+'[1]城建'!F371+'[1]乡镇'!F371+'[1]农财'!F371+'[1]行财'!F371+'[1]文教'!F371</f>
        <v>0</v>
      </c>
      <c r="H371" s="185">
        <f>'[1]经建'!G371+'[1]社保'!G371+'[1]城建'!G371+'[1]乡镇'!G371+'[1]农财'!G371+'[1]行财'!G371+'[1]文教'!G371</f>
        <v>0</v>
      </c>
      <c r="I371" s="185">
        <f>'[1]经建'!H371+'[1]社保'!H371+'[1]城建'!H371+'[1]乡镇'!H371+'[1]农财'!H371+'[1]行财'!H371+'[1]文教'!H371</f>
        <v>0</v>
      </c>
      <c r="J371" s="194"/>
    </row>
    <row r="372" spans="1:10" s="176" customFormat="1" ht="15" customHeight="1">
      <c r="A372" s="185" t="s">
        <v>277</v>
      </c>
      <c r="B372" s="106">
        <v>310</v>
      </c>
      <c r="C372" s="106">
        <f t="shared" si="45"/>
        <v>312</v>
      </c>
      <c r="D372" s="185">
        <f aca="true" t="shared" si="55" ref="D372:I372">SUM(D373:D375)</f>
        <v>298</v>
      </c>
      <c r="E372" s="186">
        <f t="shared" si="55"/>
        <v>0</v>
      </c>
      <c r="F372" s="185">
        <f t="shared" si="55"/>
        <v>0</v>
      </c>
      <c r="G372" s="185">
        <f t="shared" si="55"/>
        <v>0</v>
      </c>
      <c r="H372" s="185">
        <f t="shared" si="55"/>
        <v>0</v>
      </c>
      <c r="I372" s="185">
        <f t="shared" si="55"/>
        <v>14</v>
      </c>
      <c r="J372" s="193"/>
    </row>
    <row r="373" spans="1:10" s="176" customFormat="1" ht="15" customHeight="1">
      <c r="A373" s="185" t="s">
        <v>278</v>
      </c>
      <c r="B373" s="106">
        <v>310</v>
      </c>
      <c r="C373" s="106">
        <f t="shared" si="45"/>
        <v>312</v>
      </c>
      <c r="D373" s="185">
        <f>'[1]经建'!C373+'[1]社保'!C373+'[1]城建'!C373+'[1]乡镇'!C373+'[1]农财'!C373+'[1]行财'!C373+'[1]文教'!C373</f>
        <v>298</v>
      </c>
      <c r="E373" s="185">
        <f>'[1]经建'!D373+'[1]社保'!D373+'[1]城建'!D373+'[1]乡镇'!D373+'[1]农财'!D373+'[1]行财'!D373+'[1]文教'!D373</f>
        <v>0</v>
      </c>
      <c r="F373" s="185">
        <f>'[1]经建'!E373+'[1]社保'!E373+'[1]城建'!E373+'[1]乡镇'!E373+'[1]农财'!E373+'[1]行财'!E373+'[1]文教'!E373</f>
        <v>0</v>
      </c>
      <c r="G373" s="185">
        <f>'[1]经建'!F373+'[1]社保'!F373+'[1]城建'!F373+'[1]乡镇'!F373+'[1]农财'!F373+'[1]行财'!F373+'[1]文教'!F373</f>
        <v>0</v>
      </c>
      <c r="H373" s="185">
        <f>'[1]经建'!G373+'[1]社保'!G373+'[1]城建'!G373+'[1]乡镇'!G373+'[1]农财'!G373+'[1]行财'!G373+'[1]文教'!G373</f>
        <v>0</v>
      </c>
      <c r="I373" s="185">
        <f>'[1]经建'!H373+'[1]社保'!H373+'[1]城建'!H373+'[1]乡镇'!H373+'[1]农财'!H373+'[1]行财'!H373+'[1]文教'!H373</f>
        <v>14</v>
      </c>
      <c r="J373" s="194"/>
    </row>
    <row r="374" spans="1:10" s="176" customFormat="1" ht="15" customHeight="1">
      <c r="A374" s="185" t="s">
        <v>279</v>
      </c>
      <c r="B374" s="106">
        <v>0</v>
      </c>
      <c r="C374" s="106">
        <f t="shared" si="45"/>
        <v>0</v>
      </c>
      <c r="D374" s="185">
        <f>'[1]经建'!C374+'[1]社保'!C374+'[1]城建'!C374+'[1]乡镇'!C374+'[1]农财'!C374+'[1]行财'!C374+'[1]文教'!C374</f>
        <v>0</v>
      </c>
      <c r="E374" s="185">
        <f>'[1]经建'!D374+'[1]社保'!D374+'[1]城建'!D374+'[1]乡镇'!D374+'[1]农财'!D374+'[1]行财'!D374+'[1]文教'!D374</f>
        <v>0</v>
      </c>
      <c r="F374" s="185">
        <f>'[1]经建'!E374+'[1]社保'!E374+'[1]城建'!E374+'[1]乡镇'!E374+'[1]农财'!E374+'[1]行财'!E374+'[1]文教'!E374</f>
        <v>0</v>
      </c>
      <c r="G374" s="185">
        <f>'[1]经建'!F374+'[1]社保'!F374+'[1]城建'!F374+'[1]乡镇'!F374+'[1]农财'!F374+'[1]行财'!F374+'[1]文教'!F374</f>
        <v>0</v>
      </c>
      <c r="H374" s="185">
        <f>'[1]经建'!G374+'[1]社保'!G374+'[1]城建'!G374+'[1]乡镇'!G374+'[1]农财'!G374+'[1]行财'!G374+'[1]文教'!G374</f>
        <v>0</v>
      </c>
      <c r="I374" s="185">
        <f>'[1]经建'!H374+'[1]社保'!H374+'[1]城建'!H374+'[1]乡镇'!H374+'[1]农财'!H374+'[1]行财'!H374+'[1]文教'!H374</f>
        <v>0</v>
      </c>
      <c r="J374" s="194"/>
    </row>
    <row r="375" spans="1:10" s="176" customFormat="1" ht="15" customHeight="1">
      <c r="A375" s="185" t="s">
        <v>280</v>
      </c>
      <c r="B375" s="106">
        <v>0</v>
      </c>
      <c r="C375" s="106">
        <f t="shared" si="45"/>
        <v>0</v>
      </c>
      <c r="D375" s="185">
        <f>'[1]经建'!C375+'[1]社保'!C375+'[1]城建'!C375+'[1]乡镇'!C375+'[1]农财'!C375+'[1]行财'!C375+'[1]文教'!C375</f>
        <v>0</v>
      </c>
      <c r="E375" s="185">
        <f>'[1]经建'!D375+'[1]社保'!D375+'[1]城建'!D375+'[1]乡镇'!D375+'[1]农财'!D375+'[1]行财'!D375+'[1]文教'!D375</f>
        <v>0</v>
      </c>
      <c r="F375" s="185">
        <f>'[1]经建'!E375+'[1]社保'!E375+'[1]城建'!E375+'[1]乡镇'!E375+'[1]农财'!E375+'[1]行财'!E375+'[1]文教'!E375</f>
        <v>0</v>
      </c>
      <c r="G375" s="185">
        <f>'[1]经建'!F375+'[1]社保'!F375+'[1]城建'!F375+'[1]乡镇'!F375+'[1]农财'!F375+'[1]行财'!F375+'[1]文教'!F375</f>
        <v>0</v>
      </c>
      <c r="H375" s="185">
        <f>'[1]经建'!G375+'[1]社保'!G375+'[1]城建'!G375+'[1]乡镇'!G375+'[1]农财'!G375+'[1]行财'!G375+'[1]文教'!G375</f>
        <v>0</v>
      </c>
      <c r="I375" s="185">
        <f>'[1]经建'!H375+'[1]社保'!H375+'[1]城建'!H375+'[1]乡镇'!H375+'[1]农财'!H375+'[1]行财'!H375+'[1]文教'!H375</f>
        <v>0</v>
      </c>
      <c r="J375" s="194"/>
    </row>
    <row r="376" spans="1:10" s="176" customFormat="1" ht="15" customHeight="1">
      <c r="A376" s="185" t="s">
        <v>281</v>
      </c>
      <c r="B376" s="106">
        <v>383</v>
      </c>
      <c r="C376" s="106">
        <f t="shared" si="45"/>
        <v>283</v>
      </c>
      <c r="D376" s="185">
        <f aca="true" t="shared" si="56" ref="D376:I376">SUM(D377:D381)</f>
        <v>283</v>
      </c>
      <c r="E376" s="186">
        <f t="shared" si="56"/>
        <v>0</v>
      </c>
      <c r="F376" s="185">
        <f t="shared" si="56"/>
        <v>0</v>
      </c>
      <c r="G376" s="185">
        <f t="shared" si="56"/>
        <v>0</v>
      </c>
      <c r="H376" s="185">
        <f t="shared" si="56"/>
        <v>0</v>
      </c>
      <c r="I376" s="185">
        <f t="shared" si="56"/>
        <v>0</v>
      </c>
      <c r="J376" s="193"/>
    </row>
    <row r="377" spans="1:10" s="176" customFormat="1" ht="15" customHeight="1">
      <c r="A377" s="185" t="s">
        <v>282</v>
      </c>
      <c r="B377" s="106">
        <v>114</v>
      </c>
      <c r="C377" s="106">
        <f t="shared" si="45"/>
        <v>0</v>
      </c>
      <c r="D377" s="185">
        <f>'[1]经建'!C377+'[1]社保'!C377+'[1]城建'!C377+'[1]乡镇'!C377+'[1]农财'!C377+'[1]行财'!C377+'[1]文教'!C377</f>
        <v>0</v>
      </c>
      <c r="E377" s="185">
        <f>'[1]经建'!D377+'[1]社保'!D377+'[1]城建'!D377+'[1]乡镇'!D377+'[1]农财'!D377+'[1]行财'!D377+'[1]文教'!D377</f>
        <v>0</v>
      </c>
      <c r="F377" s="185">
        <f>'[1]经建'!E377+'[1]社保'!E377+'[1]城建'!E377+'[1]乡镇'!E377+'[1]农财'!E377+'[1]行财'!E377+'[1]文教'!E377</f>
        <v>0</v>
      </c>
      <c r="G377" s="185">
        <f>'[1]经建'!F377+'[1]社保'!F377+'[1]城建'!F377+'[1]乡镇'!F377+'[1]农财'!F377+'[1]行财'!F377+'[1]文教'!F377</f>
        <v>0</v>
      </c>
      <c r="H377" s="185">
        <f>'[1]经建'!G377+'[1]社保'!G377+'[1]城建'!G377+'[1]乡镇'!G377+'[1]农财'!G377+'[1]行财'!G377+'[1]文教'!G377</f>
        <v>0</v>
      </c>
      <c r="I377" s="185">
        <f>'[1]经建'!H377+'[1]社保'!H377+'[1]城建'!H377+'[1]乡镇'!H377+'[1]农财'!H377+'[1]行财'!H377+'[1]文教'!H377</f>
        <v>0</v>
      </c>
      <c r="J377" s="194"/>
    </row>
    <row r="378" spans="1:10" s="176" customFormat="1" ht="15" customHeight="1">
      <c r="A378" s="185" t="s">
        <v>283</v>
      </c>
      <c r="B378" s="106">
        <v>269</v>
      </c>
      <c r="C378" s="106">
        <f t="shared" si="45"/>
        <v>283</v>
      </c>
      <c r="D378" s="185">
        <f>'[1]经建'!C378+'[1]社保'!C378+'[1]城建'!C378+'[1]乡镇'!C378+'[1]农财'!C378+'[1]行财'!C378+'[1]文教'!C378</f>
        <v>283</v>
      </c>
      <c r="E378" s="185">
        <f>'[1]经建'!D378+'[1]社保'!D378+'[1]城建'!D378+'[1]乡镇'!D378+'[1]农财'!D378+'[1]行财'!D378+'[1]文教'!D378</f>
        <v>0</v>
      </c>
      <c r="F378" s="185">
        <f>'[1]经建'!E378+'[1]社保'!E378+'[1]城建'!E378+'[1]乡镇'!E378+'[1]农财'!E378+'[1]行财'!E378+'[1]文教'!E378</f>
        <v>0</v>
      </c>
      <c r="G378" s="185">
        <f>'[1]经建'!F378+'[1]社保'!F378+'[1]城建'!F378+'[1]乡镇'!F378+'[1]农财'!F378+'[1]行财'!F378+'[1]文教'!F378</f>
        <v>0</v>
      </c>
      <c r="H378" s="185">
        <f>'[1]经建'!G378+'[1]社保'!G378+'[1]城建'!G378+'[1]乡镇'!G378+'[1]农财'!G378+'[1]行财'!G378+'[1]文教'!G378</f>
        <v>0</v>
      </c>
      <c r="I378" s="185">
        <f>'[1]经建'!H378+'[1]社保'!H378+'[1]城建'!H378+'[1]乡镇'!H378+'[1]农财'!H378+'[1]行财'!H378+'[1]文教'!H378</f>
        <v>0</v>
      </c>
      <c r="J378" s="194"/>
    </row>
    <row r="379" spans="1:10" s="176" customFormat="1" ht="15" customHeight="1">
      <c r="A379" s="185" t="s">
        <v>284</v>
      </c>
      <c r="B379" s="106">
        <v>0</v>
      </c>
      <c r="C379" s="106">
        <f t="shared" si="45"/>
        <v>0</v>
      </c>
      <c r="D379" s="185">
        <f>'[1]经建'!C379+'[1]社保'!C379+'[1]城建'!C379+'[1]乡镇'!C379+'[1]农财'!C379+'[1]行财'!C379+'[1]文教'!C379</f>
        <v>0</v>
      </c>
      <c r="E379" s="185">
        <f>'[1]经建'!D379+'[1]社保'!D379+'[1]城建'!D379+'[1]乡镇'!D379+'[1]农财'!D379+'[1]行财'!D379+'[1]文教'!D379</f>
        <v>0</v>
      </c>
      <c r="F379" s="185">
        <f>'[1]经建'!E379+'[1]社保'!E379+'[1]城建'!E379+'[1]乡镇'!E379+'[1]农财'!E379+'[1]行财'!E379+'[1]文教'!E379</f>
        <v>0</v>
      </c>
      <c r="G379" s="185">
        <f>'[1]经建'!F379+'[1]社保'!F379+'[1]城建'!F379+'[1]乡镇'!F379+'[1]农财'!F379+'[1]行财'!F379+'[1]文教'!F379</f>
        <v>0</v>
      </c>
      <c r="H379" s="185">
        <f>'[1]经建'!G379+'[1]社保'!G379+'[1]城建'!G379+'[1]乡镇'!G379+'[1]农财'!G379+'[1]行财'!G379+'[1]文教'!G379</f>
        <v>0</v>
      </c>
      <c r="I379" s="185">
        <f>'[1]经建'!H379+'[1]社保'!H379+'[1]城建'!H379+'[1]乡镇'!H379+'[1]农财'!H379+'[1]行财'!H379+'[1]文教'!H379</f>
        <v>0</v>
      </c>
      <c r="J379" s="194"/>
    </row>
    <row r="380" spans="1:10" s="176" customFormat="1" ht="15" customHeight="1">
      <c r="A380" s="185" t="s">
        <v>285</v>
      </c>
      <c r="B380" s="106">
        <v>0</v>
      </c>
      <c r="C380" s="106">
        <f t="shared" si="45"/>
        <v>0</v>
      </c>
      <c r="D380" s="185">
        <f>'[1]经建'!C380+'[1]社保'!C380+'[1]城建'!C380+'[1]乡镇'!C380+'[1]农财'!C380+'[1]行财'!C380+'[1]文教'!C380</f>
        <v>0</v>
      </c>
      <c r="E380" s="185">
        <f>'[1]经建'!D380+'[1]社保'!D380+'[1]城建'!D380+'[1]乡镇'!D380+'[1]农财'!D380+'[1]行财'!D380+'[1]文教'!D380</f>
        <v>0</v>
      </c>
      <c r="F380" s="185">
        <f>'[1]经建'!E380+'[1]社保'!E380+'[1]城建'!E380+'[1]乡镇'!E380+'[1]农财'!E380+'[1]行财'!E380+'[1]文教'!E380</f>
        <v>0</v>
      </c>
      <c r="G380" s="185">
        <f>'[1]经建'!F380+'[1]社保'!F380+'[1]城建'!F380+'[1]乡镇'!F380+'[1]农财'!F380+'[1]行财'!F380+'[1]文教'!F380</f>
        <v>0</v>
      </c>
      <c r="H380" s="185">
        <f>'[1]经建'!G380+'[1]社保'!G380+'[1]城建'!G380+'[1]乡镇'!G380+'[1]农财'!G380+'[1]行财'!G380+'[1]文教'!G380</f>
        <v>0</v>
      </c>
      <c r="I380" s="185">
        <f>'[1]经建'!H380+'[1]社保'!H380+'[1]城建'!H380+'[1]乡镇'!H380+'[1]农财'!H380+'[1]行财'!H380+'[1]文教'!H380</f>
        <v>0</v>
      </c>
      <c r="J380" s="194"/>
    </row>
    <row r="381" spans="1:10" s="176" customFormat="1" ht="15" customHeight="1">
      <c r="A381" s="185" t="s">
        <v>286</v>
      </c>
      <c r="B381" s="106">
        <v>0</v>
      </c>
      <c r="C381" s="106">
        <f t="shared" si="45"/>
        <v>0</v>
      </c>
      <c r="D381" s="185">
        <f>'[1]经建'!C381+'[1]社保'!C381+'[1]城建'!C381+'[1]乡镇'!C381+'[1]农财'!C381+'[1]行财'!C381+'[1]文教'!C381</f>
        <v>0</v>
      </c>
      <c r="E381" s="185">
        <f>'[1]经建'!D381+'[1]社保'!D381+'[1]城建'!D381+'[1]乡镇'!D381+'[1]农财'!D381+'[1]行财'!D381+'[1]文教'!D381</f>
        <v>0</v>
      </c>
      <c r="F381" s="185">
        <f>'[1]经建'!E381+'[1]社保'!E381+'[1]城建'!E381+'[1]乡镇'!E381+'[1]农财'!E381+'[1]行财'!E381+'[1]文教'!E381</f>
        <v>0</v>
      </c>
      <c r="G381" s="185">
        <f>'[1]经建'!F381+'[1]社保'!F381+'[1]城建'!F381+'[1]乡镇'!F381+'[1]农财'!F381+'[1]行财'!F381+'[1]文教'!F381</f>
        <v>0</v>
      </c>
      <c r="H381" s="185">
        <f>'[1]经建'!G381+'[1]社保'!G381+'[1]城建'!G381+'[1]乡镇'!G381+'[1]农财'!G381+'[1]行财'!G381+'[1]文教'!G381</f>
        <v>0</v>
      </c>
      <c r="I381" s="185">
        <f>'[1]经建'!H381+'[1]社保'!H381+'[1]城建'!H381+'[1]乡镇'!H381+'[1]农财'!H381+'[1]行财'!H381+'[1]文教'!H381</f>
        <v>0</v>
      </c>
      <c r="J381" s="194"/>
    </row>
    <row r="382" spans="1:10" s="176" customFormat="1" ht="15" customHeight="1">
      <c r="A382" s="185" t="s">
        <v>287</v>
      </c>
      <c r="B382" s="106">
        <v>1187</v>
      </c>
      <c r="C382" s="106">
        <f t="shared" si="45"/>
        <v>1190</v>
      </c>
      <c r="D382" s="185">
        <f aca="true" t="shared" si="57" ref="D382:I382">SUM(D383:D388)</f>
        <v>1190</v>
      </c>
      <c r="E382" s="186">
        <f t="shared" si="57"/>
        <v>0</v>
      </c>
      <c r="F382" s="185">
        <f t="shared" si="57"/>
        <v>0</v>
      </c>
      <c r="G382" s="185">
        <f t="shared" si="57"/>
        <v>0</v>
      </c>
      <c r="H382" s="185">
        <f t="shared" si="57"/>
        <v>0</v>
      </c>
      <c r="I382" s="185">
        <f t="shared" si="57"/>
        <v>0</v>
      </c>
      <c r="J382" s="193"/>
    </row>
    <row r="383" spans="1:10" s="176" customFormat="1" ht="15" customHeight="1">
      <c r="A383" s="185" t="s">
        <v>288</v>
      </c>
      <c r="B383" s="106">
        <v>0</v>
      </c>
      <c r="C383" s="106">
        <f t="shared" si="45"/>
        <v>0</v>
      </c>
      <c r="D383" s="185">
        <f>'[1]经建'!C383+'[1]社保'!C383+'[1]城建'!C383+'[1]乡镇'!C383+'[1]农财'!C383+'[1]行财'!C383+'[1]文教'!C383</f>
        <v>0</v>
      </c>
      <c r="E383" s="185">
        <f>'[1]经建'!D383+'[1]社保'!D383+'[1]城建'!D383+'[1]乡镇'!D383+'[1]农财'!D383+'[1]行财'!D383+'[1]文教'!D383</f>
        <v>0</v>
      </c>
      <c r="F383" s="185">
        <f>'[1]经建'!E383+'[1]社保'!E383+'[1]城建'!E383+'[1]乡镇'!E383+'[1]农财'!E383+'[1]行财'!E383+'[1]文教'!E383</f>
        <v>0</v>
      </c>
      <c r="G383" s="185">
        <f>'[1]经建'!F383+'[1]社保'!F383+'[1]城建'!F383+'[1]乡镇'!F383+'[1]农财'!F383+'[1]行财'!F383+'[1]文教'!F383</f>
        <v>0</v>
      </c>
      <c r="H383" s="185">
        <f>'[1]经建'!G383+'[1]社保'!G383+'[1]城建'!G383+'[1]乡镇'!G383+'[1]农财'!G383+'[1]行财'!G383+'[1]文教'!G383</f>
        <v>0</v>
      </c>
      <c r="I383" s="185">
        <f>'[1]经建'!H383+'[1]社保'!H383+'[1]城建'!H383+'[1]乡镇'!H383+'[1]农财'!H383+'[1]行财'!H383+'[1]文教'!H383</f>
        <v>0</v>
      </c>
      <c r="J383" s="194"/>
    </row>
    <row r="384" spans="1:10" s="176" customFormat="1" ht="15" customHeight="1">
      <c r="A384" s="185" t="s">
        <v>289</v>
      </c>
      <c r="B384" s="106">
        <v>0</v>
      </c>
      <c r="C384" s="106">
        <f t="shared" si="45"/>
        <v>0</v>
      </c>
      <c r="D384" s="185">
        <f>'[1]经建'!C384+'[1]社保'!C384+'[1]城建'!C384+'[1]乡镇'!C384+'[1]农财'!C384+'[1]行财'!C384+'[1]文教'!C384</f>
        <v>0</v>
      </c>
      <c r="E384" s="185">
        <f>'[1]经建'!D384+'[1]社保'!D384+'[1]城建'!D384+'[1]乡镇'!D384+'[1]农财'!D384+'[1]行财'!D384+'[1]文教'!D384</f>
        <v>0</v>
      </c>
      <c r="F384" s="185">
        <f>'[1]经建'!E384+'[1]社保'!E384+'[1]城建'!E384+'[1]乡镇'!E384+'[1]农财'!E384+'[1]行财'!E384+'[1]文教'!E384</f>
        <v>0</v>
      </c>
      <c r="G384" s="185">
        <f>'[1]经建'!F384+'[1]社保'!F384+'[1]城建'!F384+'[1]乡镇'!F384+'[1]农财'!F384+'[1]行财'!F384+'[1]文教'!F384</f>
        <v>0</v>
      </c>
      <c r="H384" s="185">
        <f>'[1]经建'!G384+'[1]社保'!G384+'[1]城建'!G384+'[1]乡镇'!G384+'[1]农财'!G384+'[1]行财'!G384+'[1]文教'!G384</f>
        <v>0</v>
      </c>
      <c r="I384" s="185">
        <f>'[1]经建'!H384+'[1]社保'!H384+'[1]城建'!H384+'[1]乡镇'!H384+'[1]农财'!H384+'[1]行财'!H384+'[1]文教'!H384</f>
        <v>0</v>
      </c>
      <c r="J384" s="194"/>
    </row>
    <row r="385" spans="1:10" s="176" customFormat="1" ht="15" customHeight="1">
      <c r="A385" s="185" t="s">
        <v>290</v>
      </c>
      <c r="B385" s="106">
        <v>0</v>
      </c>
      <c r="C385" s="106">
        <f t="shared" si="45"/>
        <v>0</v>
      </c>
      <c r="D385" s="185">
        <f>'[1]经建'!C385+'[1]社保'!C385+'[1]城建'!C385+'[1]乡镇'!C385+'[1]农财'!C385+'[1]行财'!C385+'[1]文教'!C385</f>
        <v>0</v>
      </c>
      <c r="E385" s="185">
        <f>'[1]经建'!D385+'[1]社保'!D385+'[1]城建'!D385+'[1]乡镇'!D385+'[1]农财'!D385+'[1]行财'!D385+'[1]文教'!D385</f>
        <v>0</v>
      </c>
      <c r="F385" s="185">
        <f>'[1]经建'!E385+'[1]社保'!E385+'[1]城建'!E385+'[1]乡镇'!E385+'[1]农财'!E385+'[1]行财'!E385+'[1]文教'!E385</f>
        <v>0</v>
      </c>
      <c r="G385" s="185">
        <f>'[1]经建'!F385+'[1]社保'!F385+'[1]城建'!F385+'[1]乡镇'!F385+'[1]农财'!F385+'[1]行财'!F385+'[1]文教'!F385</f>
        <v>0</v>
      </c>
      <c r="H385" s="185">
        <f>'[1]经建'!G385+'[1]社保'!G385+'[1]城建'!G385+'[1]乡镇'!G385+'[1]农财'!G385+'[1]行财'!G385+'[1]文教'!G385</f>
        <v>0</v>
      </c>
      <c r="I385" s="185">
        <f>'[1]经建'!H385+'[1]社保'!H385+'[1]城建'!H385+'[1]乡镇'!H385+'[1]农财'!H385+'[1]行财'!H385+'[1]文教'!H385</f>
        <v>0</v>
      </c>
      <c r="J385" s="194"/>
    </row>
    <row r="386" spans="1:10" s="176" customFormat="1" ht="15" customHeight="1">
      <c r="A386" s="185" t="s">
        <v>291</v>
      </c>
      <c r="B386" s="106">
        <v>0</v>
      </c>
      <c r="C386" s="106">
        <f t="shared" si="45"/>
        <v>0</v>
      </c>
      <c r="D386" s="185">
        <f>'[1]经建'!C386+'[1]社保'!C386+'[1]城建'!C386+'[1]乡镇'!C386+'[1]农财'!C386+'[1]行财'!C386+'[1]文教'!C386</f>
        <v>0</v>
      </c>
      <c r="E386" s="185">
        <f>'[1]经建'!D386+'[1]社保'!D386+'[1]城建'!D386+'[1]乡镇'!D386+'[1]农财'!D386+'[1]行财'!D386+'[1]文教'!D386</f>
        <v>0</v>
      </c>
      <c r="F386" s="185">
        <f>'[1]经建'!E386+'[1]社保'!E386+'[1]城建'!E386+'[1]乡镇'!E386+'[1]农财'!E386+'[1]行财'!E386+'[1]文教'!E386</f>
        <v>0</v>
      </c>
      <c r="G386" s="185">
        <f>'[1]经建'!F386+'[1]社保'!F386+'[1]城建'!F386+'[1]乡镇'!F386+'[1]农财'!F386+'[1]行财'!F386+'[1]文教'!F386</f>
        <v>0</v>
      </c>
      <c r="H386" s="185">
        <f>'[1]经建'!G386+'[1]社保'!G386+'[1]城建'!G386+'[1]乡镇'!G386+'[1]农财'!G386+'[1]行财'!G386+'[1]文教'!G386</f>
        <v>0</v>
      </c>
      <c r="I386" s="185">
        <f>'[1]经建'!H386+'[1]社保'!H386+'[1]城建'!H386+'[1]乡镇'!H386+'[1]农财'!H386+'[1]行财'!H386+'[1]文教'!H386</f>
        <v>0</v>
      </c>
      <c r="J386" s="194"/>
    </row>
    <row r="387" spans="1:10" s="176" customFormat="1" ht="15" customHeight="1">
      <c r="A387" s="185" t="s">
        <v>292</v>
      </c>
      <c r="B387" s="106">
        <v>0</v>
      </c>
      <c r="C387" s="106">
        <f t="shared" si="45"/>
        <v>0</v>
      </c>
      <c r="D387" s="185">
        <f>'[1]经建'!C387+'[1]社保'!C387+'[1]城建'!C387+'[1]乡镇'!C387+'[1]农财'!C387+'[1]行财'!C387+'[1]文教'!C387</f>
        <v>0</v>
      </c>
      <c r="E387" s="185">
        <f>'[1]经建'!D387+'[1]社保'!D387+'[1]城建'!D387+'[1]乡镇'!D387+'[1]农财'!D387+'[1]行财'!D387+'[1]文教'!D387</f>
        <v>0</v>
      </c>
      <c r="F387" s="185">
        <f>'[1]经建'!E387+'[1]社保'!E387+'[1]城建'!E387+'[1]乡镇'!E387+'[1]农财'!E387+'[1]行财'!E387+'[1]文教'!E387</f>
        <v>0</v>
      </c>
      <c r="G387" s="185">
        <f>'[1]经建'!F387+'[1]社保'!F387+'[1]城建'!F387+'[1]乡镇'!F387+'[1]农财'!F387+'[1]行财'!F387+'[1]文教'!F387</f>
        <v>0</v>
      </c>
      <c r="H387" s="185">
        <f>'[1]经建'!G387+'[1]社保'!G387+'[1]城建'!G387+'[1]乡镇'!G387+'[1]农财'!G387+'[1]行财'!G387+'[1]文教'!G387</f>
        <v>0</v>
      </c>
      <c r="I387" s="185">
        <f>'[1]经建'!H387+'[1]社保'!H387+'[1]城建'!H387+'[1]乡镇'!H387+'[1]农财'!H387+'[1]行财'!H387+'[1]文教'!H387</f>
        <v>0</v>
      </c>
      <c r="J387" s="194"/>
    </row>
    <row r="388" spans="1:10" s="176" customFormat="1" ht="15" customHeight="1">
      <c r="A388" s="185" t="s">
        <v>293</v>
      </c>
      <c r="B388" s="106">
        <v>1187</v>
      </c>
      <c r="C388" s="106">
        <f aca="true" t="shared" si="58" ref="C388:C451">D388+E388+F388+G388+H388+I388</f>
        <v>1190</v>
      </c>
      <c r="D388" s="185">
        <f>'[1]经建'!C388+'[1]社保'!C388+'[1]城建'!C388+'[1]乡镇'!C388+'[1]农财'!C388+'[1]行财'!C388+'[1]文教'!C388</f>
        <v>1190</v>
      </c>
      <c r="E388" s="185">
        <f>'[1]经建'!D388+'[1]社保'!D388+'[1]城建'!D388+'[1]乡镇'!D388+'[1]农财'!D388+'[1]行财'!D388+'[1]文教'!D388</f>
        <v>0</v>
      </c>
      <c r="F388" s="185">
        <f>'[1]经建'!E388+'[1]社保'!E388+'[1]城建'!E388+'[1]乡镇'!E388+'[1]农财'!E388+'[1]行财'!E388+'[1]文教'!E388</f>
        <v>0</v>
      </c>
      <c r="G388" s="185">
        <f>'[1]经建'!F388+'[1]社保'!F388+'[1]城建'!F388+'[1]乡镇'!F388+'[1]农财'!F388+'[1]行财'!F388+'[1]文教'!F388</f>
        <v>0</v>
      </c>
      <c r="H388" s="185">
        <f>'[1]经建'!G388+'[1]社保'!G388+'[1]城建'!G388+'[1]乡镇'!G388+'[1]农财'!G388+'[1]行财'!G388+'[1]文教'!G388</f>
        <v>0</v>
      </c>
      <c r="I388" s="185">
        <f>'[1]经建'!H388+'[1]社保'!H388+'[1]城建'!H388+'[1]乡镇'!H388+'[1]农财'!H388+'[1]行财'!H388+'[1]文教'!H388</f>
        <v>0</v>
      </c>
      <c r="J388" s="194"/>
    </row>
    <row r="389" spans="1:10" s="176" customFormat="1" ht="15" customHeight="1">
      <c r="A389" s="185" t="s">
        <v>294</v>
      </c>
      <c r="B389" s="106">
        <v>554</v>
      </c>
      <c r="C389" s="106">
        <f t="shared" si="58"/>
        <v>10</v>
      </c>
      <c r="D389" s="185">
        <f>'[1]经建'!C389+'[1]社保'!C389+'[1]城建'!C389+'[1]乡镇'!C389+'[1]农财'!C389+'[1]行财'!C389+'[1]文教'!C389</f>
        <v>0</v>
      </c>
      <c r="E389" s="185">
        <f>'[1]经建'!D389+'[1]社保'!D389+'[1]城建'!D389+'[1]乡镇'!D389+'[1]农财'!D389+'[1]行财'!D389+'[1]文教'!D389</f>
        <v>0</v>
      </c>
      <c r="F389" s="185">
        <f>'[1]经建'!E389+'[1]社保'!E389+'[1]城建'!E389+'[1]乡镇'!E389+'[1]农财'!E389+'[1]行财'!E389+'[1]文教'!E389</f>
        <v>10</v>
      </c>
      <c r="G389" s="185">
        <f>'[1]经建'!F389+'[1]社保'!F389+'[1]城建'!F389+'[1]乡镇'!F389+'[1]农财'!F389+'[1]行财'!F389+'[1]文教'!F389</f>
        <v>0</v>
      </c>
      <c r="H389" s="185">
        <f>'[1]经建'!G389+'[1]社保'!G389+'[1]城建'!G389+'[1]乡镇'!G389+'[1]农财'!G389+'[1]行财'!G389+'[1]文教'!G389</f>
        <v>0</v>
      </c>
      <c r="I389" s="185">
        <f>'[1]经建'!H389+'[1]社保'!H389+'[1]城建'!H389+'[1]乡镇'!H389+'[1]农财'!H389+'[1]行财'!H389+'[1]文教'!H389</f>
        <v>0</v>
      </c>
      <c r="J389" s="193"/>
    </row>
    <row r="390" spans="1:10" s="176" customFormat="1" ht="15" customHeight="1">
      <c r="A390" s="185" t="s">
        <v>295</v>
      </c>
      <c r="B390" s="106">
        <v>136</v>
      </c>
      <c r="C390" s="106">
        <f t="shared" si="58"/>
        <v>2509</v>
      </c>
      <c r="D390" s="185">
        <f aca="true" t="shared" si="59" ref="D390:I390">SUM(D391,D396,D405,D411,D416,D421,D426,D433,D437,D441)</f>
        <v>2482</v>
      </c>
      <c r="E390" s="186">
        <f t="shared" si="59"/>
        <v>0</v>
      </c>
      <c r="F390" s="185">
        <f t="shared" si="59"/>
        <v>0</v>
      </c>
      <c r="G390" s="185">
        <f t="shared" si="59"/>
        <v>0</v>
      </c>
      <c r="H390" s="185">
        <f t="shared" si="59"/>
        <v>0</v>
      </c>
      <c r="I390" s="185">
        <f t="shared" si="59"/>
        <v>27</v>
      </c>
      <c r="J390" s="192">
        <v>1744.85</v>
      </c>
    </row>
    <row r="391" spans="1:10" s="176" customFormat="1" ht="15" customHeight="1">
      <c r="A391" s="185" t="s">
        <v>296</v>
      </c>
      <c r="B391" s="106">
        <v>125</v>
      </c>
      <c r="C391" s="106">
        <f t="shared" si="58"/>
        <v>59</v>
      </c>
      <c r="D391" s="185">
        <f aca="true" t="shared" si="60" ref="D391:I391">SUM(D392:D395)</f>
        <v>59</v>
      </c>
      <c r="E391" s="186">
        <f t="shared" si="60"/>
        <v>0</v>
      </c>
      <c r="F391" s="185">
        <f t="shared" si="60"/>
        <v>0</v>
      </c>
      <c r="G391" s="185">
        <f t="shared" si="60"/>
        <v>0</v>
      </c>
      <c r="H391" s="185">
        <f t="shared" si="60"/>
        <v>0</v>
      </c>
      <c r="I391" s="185">
        <f t="shared" si="60"/>
        <v>0</v>
      </c>
      <c r="J391" s="193"/>
    </row>
    <row r="392" spans="1:10" s="176" customFormat="1" ht="15" customHeight="1">
      <c r="A392" s="185" t="s">
        <v>61</v>
      </c>
      <c r="B392" s="106">
        <v>46</v>
      </c>
      <c r="C392" s="106">
        <f t="shared" si="58"/>
        <v>44</v>
      </c>
      <c r="D392" s="185">
        <f>'[1]经建'!C392+'[1]社保'!C392+'[1]城建'!C392+'[1]乡镇'!C392+'[1]农财'!C392+'[1]行财'!C392+'[1]文教'!C392</f>
        <v>44</v>
      </c>
      <c r="E392" s="185">
        <f>'[1]经建'!D392+'[1]社保'!D392+'[1]城建'!D392+'[1]乡镇'!D392+'[1]农财'!D392+'[1]行财'!D392+'[1]文教'!D392</f>
        <v>0</v>
      </c>
      <c r="F392" s="185">
        <f>'[1]经建'!E392+'[1]社保'!E392+'[1]城建'!E392+'[1]乡镇'!E392+'[1]农财'!E392+'[1]行财'!E392+'[1]文教'!E392</f>
        <v>0</v>
      </c>
      <c r="G392" s="185">
        <f>'[1]经建'!F392+'[1]社保'!F392+'[1]城建'!F392+'[1]乡镇'!F392+'[1]农财'!F392+'[1]行财'!F392+'[1]文教'!F392</f>
        <v>0</v>
      </c>
      <c r="H392" s="185">
        <f>'[1]经建'!G392+'[1]社保'!G392+'[1]城建'!G392+'[1]乡镇'!G392+'[1]农财'!G392+'[1]行财'!G392+'[1]文教'!G392</f>
        <v>0</v>
      </c>
      <c r="I392" s="185">
        <f>'[1]经建'!H392+'[1]社保'!H392+'[1]城建'!H392+'[1]乡镇'!H392+'[1]农财'!H392+'[1]行财'!H392+'[1]文教'!H392</f>
        <v>0</v>
      </c>
      <c r="J392" s="194"/>
    </row>
    <row r="393" spans="1:10" s="176" customFormat="1" ht="15" customHeight="1">
      <c r="A393" s="185" t="s">
        <v>62</v>
      </c>
      <c r="B393" s="106">
        <v>0</v>
      </c>
      <c r="C393" s="106">
        <f t="shared" si="58"/>
        <v>0</v>
      </c>
      <c r="D393" s="185">
        <f>'[1]经建'!C393+'[1]社保'!C393+'[1]城建'!C393+'[1]乡镇'!C393+'[1]农财'!C393+'[1]行财'!C393+'[1]文教'!C393</f>
        <v>0</v>
      </c>
      <c r="E393" s="185">
        <f>'[1]经建'!D393+'[1]社保'!D393+'[1]城建'!D393+'[1]乡镇'!D393+'[1]农财'!D393+'[1]行财'!D393+'[1]文教'!D393</f>
        <v>0</v>
      </c>
      <c r="F393" s="185">
        <f>'[1]经建'!E393+'[1]社保'!E393+'[1]城建'!E393+'[1]乡镇'!E393+'[1]农财'!E393+'[1]行财'!E393+'[1]文教'!E393</f>
        <v>0</v>
      </c>
      <c r="G393" s="185">
        <f>'[1]经建'!F393+'[1]社保'!F393+'[1]城建'!F393+'[1]乡镇'!F393+'[1]农财'!F393+'[1]行财'!F393+'[1]文教'!F393</f>
        <v>0</v>
      </c>
      <c r="H393" s="185">
        <f>'[1]经建'!G393+'[1]社保'!G393+'[1]城建'!G393+'[1]乡镇'!G393+'[1]农财'!G393+'[1]行财'!G393+'[1]文教'!G393</f>
        <v>0</v>
      </c>
      <c r="I393" s="185">
        <f>'[1]经建'!H393+'[1]社保'!H393+'[1]城建'!H393+'[1]乡镇'!H393+'[1]农财'!H393+'[1]行财'!H393+'[1]文教'!H393</f>
        <v>0</v>
      </c>
      <c r="J393" s="194"/>
    </row>
    <row r="394" spans="1:10" s="176" customFormat="1" ht="15" customHeight="1">
      <c r="A394" s="185" t="s">
        <v>63</v>
      </c>
      <c r="B394" s="106">
        <v>0</v>
      </c>
      <c r="C394" s="106">
        <f t="shared" si="58"/>
        <v>0</v>
      </c>
      <c r="D394" s="185">
        <f>'[1]经建'!C394+'[1]社保'!C394+'[1]城建'!C394+'[1]乡镇'!C394+'[1]农财'!C394+'[1]行财'!C394+'[1]文教'!C394</f>
        <v>0</v>
      </c>
      <c r="E394" s="185">
        <f>'[1]经建'!D394+'[1]社保'!D394+'[1]城建'!D394+'[1]乡镇'!D394+'[1]农财'!D394+'[1]行财'!D394+'[1]文教'!D394</f>
        <v>0</v>
      </c>
      <c r="F394" s="185">
        <f>'[1]经建'!E394+'[1]社保'!E394+'[1]城建'!E394+'[1]乡镇'!E394+'[1]农财'!E394+'[1]行财'!E394+'[1]文教'!E394</f>
        <v>0</v>
      </c>
      <c r="G394" s="185">
        <f>'[1]经建'!F394+'[1]社保'!F394+'[1]城建'!F394+'[1]乡镇'!F394+'[1]农财'!F394+'[1]行财'!F394+'[1]文教'!F394</f>
        <v>0</v>
      </c>
      <c r="H394" s="185">
        <f>'[1]经建'!G394+'[1]社保'!G394+'[1]城建'!G394+'[1]乡镇'!G394+'[1]农财'!G394+'[1]行财'!G394+'[1]文教'!G394</f>
        <v>0</v>
      </c>
      <c r="I394" s="185">
        <f>'[1]经建'!H394+'[1]社保'!H394+'[1]城建'!H394+'[1]乡镇'!H394+'[1]农财'!H394+'[1]行财'!H394+'[1]文教'!H394</f>
        <v>0</v>
      </c>
      <c r="J394" s="194"/>
    </row>
    <row r="395" spans="1:10" s="176" customFormat="1" ht="15" customHeight="1">
      <c r="A395" s="185" t="s">
        <v>297</v>
      </c>
      <c r="B395" s="106">
        <v>79</v>
      </c>
      <c r="C395" s="106">
        <f t="shared" si="58"/>
        <v>15</v>
      </c>
      <c r="D395" s="185">
        <f>'[1]经建'!C395+'[1]社保'!C395+'[1]城建'!C395+'[1]乡镇'!C395+'[1]农财'!C395+'[1]行财'!C395+'[1]文教'!C395</f>
        <v>15</v>
      </c>
      <c r="E395" s="185">
        <f>'[1]经建'!D395+'[1]社保'!D395+'[1]城建'!D395+'[1]乡镇'!D395+'[1]农财'!D395+'[1]行财'!D395+'[1]文教'!D395</f>
        <v>0</v>
      </c>
      <c r="F395" s="185">
        <f>'[1]经建'!E395+'[1]社保'!E395+'[1]城建'!E395+'[1]乡镇'!E395+'[1]农财'!E395+'[1]行财'!E395+'[1]文教'!E395</f>
        <v>0</v>
      </c>
      <c r="G395" s="185">
        <f>'[1]经建'!F395+'[1]社保'!F395+'[1]城建'!F395+'[1]乡镇'!F395+'[1]农财'!F395+'[1]行财'!F395+'[1]文教'!F395</f>
        <v>0</v>
      </c>
      <c r="H395" s="185">
        <f>'[1]经建'!G395+'[1]社保'!G395+'[1]城建'!G395+'[1]乡镇'!G395+'[1]农财'!G395+'[1]行财'!G395+'[1]文教'!G395</f>
        <v>0</v>
      </c>
      <c r="I395" s="185">
        <f>'[1]经建'!H395+'[1]社保'!H395+'[1]城建'!H395+'[1]乡镇'!H395+'[1]农财'!H395+'[1]行财'!H395+'[1]文教'!H395</f>
        <v>0</v>
      </c>
      <c r="J395" s="194"/>
    </row>
    <row r="396" spans="1:10" s="176" customFormat="1" ht="15" customHeight="1">
      <c r="A396" s="185" t="s">
        <v>298</v>
      </c>
      <c r="B396" s="106">
        <v>0</v>
      </c>
      <c r="C396" s="106">
        <f t="shared" si="58"/>
        <v>0</v>
      </c>
      <c r="D396" s="185">
        <f aca="true" t="shared" si="61" ref="D396:I396">SUM(D397:D404)</f>
        <v>0</v>
      </c>
      <c r="E396" s="186">
        <f t="shared" si="61"/>
        <v>0</v>
      </c>
      <c r="F396" s="185">
        <f t="shared" si="61"/>
        <v>0</v>
      </c>
      <c r="G396" s="185">
        <f t="shared" si="61"/>
        <v>0</v>
      </c>
      <c r="H396" s="185">
        <f t="shared" si="61"/>
        <v>0</v>
      </c>
      <c r="I396" s="185">
        <f t="shared" si="61"/>
        <v>0</v>
      </c>
      <c r="J396" s="193"/>
    </row>
    <row r="397" spans="1:10" s="176" customFormat="1" ht="15" customHeight="1">
      <c r="A397" s="185" t="s">
        <v>299</v>
      </c>
      <c r="B397" s="106">
        <v>0</v>
      </c>
      <c r="C397" s="106">
        <f t="shared" si="58"/>
        <v>0</v>
      </c>
      <c r="D397" s="185">
        <f>'[1]经建'!C397+'[1]社保'!C397+'[1]城建'!C397+'[1]乡镇'!C397+'[1]农财'!C397+'[1]行财'!C397+'[1]文教'!C397</f>
        <v>0</v>
      </c>
      <c r="E397" s="185">
        <f>'[1]经建'!D397+'[1]社保'!D397+'[1]城建'!D397+'[1]乡镇'!D397+'[1]农财'!D397+'[1]行财'!D397+'[1]文教'!D397</f>
        <v>0</v>
      </c>
      <c r="F397" s="185">
        <f>'[1]经建'!E397+'[1]社保'!E397+'[1]城建'!E397+'[1]乡镇'!E397+'[1]农财'!E397+'[1]行财'!E397+'[1]文教'!E397</f>
        <v>0</v>
      </c>
      <c r="G397" s="185">
        <f>'[1]经建'!F397+'[1]社保'!F397+'[1]城建'!F397+'[1]乡镇'!F397+'[1]农财'!F397+'[1]行财'!F397+'[1]文教'!F397</f>
        <v>0</v>
      </c>
      <c r="H397" s="185">
        <f>'[1]经建'!G397+'[1]社保'!G397+'[1]城建'!G397+'[1]乡镇'!G397+'[1]农财'!G397+'[1]行财'!G397+'[1]文教'!G397</f>
        <v>0</v>
      </c>
      <c r="I397" s="185">
        <f>'[1]经建'!H397+'[1]社保'!H397+'[1]城建'!H397+'[1]乡镇'!H397+'[1]农财'!H397+'[1]行财'!H397+'[1]文教'!H397</f>
        <v>0</v>
      </c>
      <c r="J397" s="194"/>
    </row>
    <row r="398" spans="1:10" s="176" customFormat="1" ht="15" customHeight="1">
      <c r="A398" s="185" t="s">
        <v>300</v>
      </c>
      <c r="B398" s="106">
        <v>0</v>
      </c>
      <c r="C398" s="106">
        <f t="shared" si="58"/>
        <v>0</v>
      </c>
      <c r="D398" s="185">
        <f>'[1]经建'!C398+'[1]社保'!C398+'[1]城建'!C398+'[1]乡镇'!C398+'[1]农财'!C398+'[1]行财'!C398+'[1]文教'!C398</f>
        <v>0</v>
      </c>
      <c r="E398" s="185">
        <f>'[1]经建'!D398+'[1]社保'!D398+'[1]城建'!D398+'[1]乡镇'!D398+'[1]农财'!D398+'[1]行财'!D398+'[1]文教'!D398</f>
        <v>0</v>
      </c>
      <c r="F398" s="185">
        <f>'[1]经建'!E398+'[1]社保'!E398+'[1]城建'!E398+'[1]乡镇'!E398+'[1]农财'!E398+'[1]行财'!E398+'[1]文教'!E398</f>
        <v>0</v>
      </c>
      <c r="G398" s="185">
        <f>'[1]经建'!F398+'[1]社保'!F398+'[1]城建'!F398+'[1]乡镇'!F398+'[1]农财'!F398+'[1]行财'!F398+'[1]文教'!F398</f>
        <v>0</v>
      </c>
      <c r="H398" s="185">
        <f>'[1]经建'!G398+'[1]社保'!G398+'[1]城建'!G398+'[1]乡镇'!G398+'[1]农财'!G398+'[1]行财'!G398+'[1]文教'!G398</f>
        <v>0</v>
      </c>
      <c r="I398" s="185">
        <f>'[1]经建'!H398+'[1]社保'!H398+'[1]城建'!H398+'[1]乡镇'!H398+'[1]农财'!H398+'[1]行财'!H398+'[1]文教'!H398</f>
        <v>0</v>
      </c>
      <c r="J398" s="194"/>
    </row>
    <row r="399" spans="1:10" s="176" customFormat="1" ht="15" customHeight="1">
      <c r="A399" s="185" t="s">
        <v>301</v>
      </c>
      <c r="B399" s="106">
        <v>0</v>
      </c>
      <c r="C399" s="106">
        <f t="shared" si="58"/>
        <v>0</v>
      </c>
      <c r="D399" s="185">
        <f>'[1]经建'!C399+'[1]社保'!C399+'[1]城建'!C399+'[1]乡镇'!C399+'[1]农财'!C399+'[1]行财'!C399+'[1]文教'!C399</f>
        <v>0</v>
      </c>
      <c r="E399" s="185">
        <f>'[1]经建'!D399+'[1]社保'!D399+'[1]城建'!D399+'[1]乡镇'!D399+'[1]农财'!D399+'[1]行财'!D399+'[1]文教'!D399</f>
        <v>0</v>
      </c>
      <c r="F399" s="185">
        <f>'[1]经建'!E399+'[1]社保'!E399+'[1]城建'!E399+'[1]乡镇'!E399+'[1]农财'!E399+'[1]行财'!E399+'[1]文教'!E399</f>
        <v>0</v>
      </c>
      <c r="G399" s="185">
        <f>'[1]经建'!F399+'[1]社保'!F399+'[1]城建'!F399+'[1]乡镇'!F399+'[1]农财'!F399+'[1]行财'!F399+'[1]文教'!F399</f>
        <v>0</v>
      </c>
      <c r="H399" s="185">
        <f>'[1]经建'!G399+'[1]社保'!G399+'[1]城建'!G399+'[1]乡镇'!G399+'[1]农财'!G399+'[1]行财'!G399+'[1]文教'!G399</f>
        <v>0</v>
      </c>
      <c r="I399" s="185">
        <f>'[1]经建'!H399+'[1]社保'!H399+'[1]城建'!H399+'[1]乡镇'!H399+'[1]农财'!H399+'[1]行财'!H399+'[1]文教'!H399</f>
        <v>0</v>
      </c>
      <c r="J399" s="194"/>
    </row>
    <row r="400" spans="1:10" s="176" customFormat="1" ht="15" customHeight="1">
      <c r="A400" s="185" t="s">
        <v>302</v>
      </c>
      <c r="B400" s="106">
        <v>0</v>
      </c>
      <c r="C400" s="106">
        <f t="shared" si="58"/>
        <v>0</v>
      </c>
      <c r="D400" s="185">
        <f>'[1]经建'!C400+'[1]社保'!C400+'[1]城建'!C400+'[1]乡镇'!C400+'[1]农财'!C400+'[1]行财'!C400+'[1]文教'!C400</f>
        <v>0</v>
      </c>
      <c r="E400" s="185">
        <f>'[1]经建'!D400+'[1]社保'!D400+'[1]城建'!D400+'[1]乡镇'!D400+'[1]农财'!D400+'[1]行财'!D400+'[1]文教'!D400</f>
        <v>0</v>
      </c>
      <c r="F400" s="185">
        <f>'[1]经建'!E400+'[1]社保'!E400+'[1]城建'!E400+'[1]乡镇'!E400+'[1]农财'!E400+'[1]行财'!E400+'[1]文教'!E400</f>
        <v>0</v>
      </c>
      <c r="G400" s="185">
        <f>'[1]经建'!F400+'[1]社保'!F400+'[1]城建'!F400+'[1]乡镇'!F400+'[1]农财'!F400+'[1]行财'!F400+'[1]文教'!F400</f>
        <v>0</v>
      </c>
      <c r="H400" s="185">
        <f>'[1]经建'!G400+'[1]社保'!G400+'[1]城建'!G400+'[1]乡镇'!G400+'[1]农财'!G400+'[1]行财'!G400+'[1]文教'!G400</f>
        <v>0</v>
      </c>
      <c r="I400" s="185">
        <f>'[1]经建'!H400+'[1]社保'!H400+'[1]城建'!H400+'[1]乡镇'!H400+'[1]农财'!H400+'[1]行财'!H400+'[1]文教'!H400</f>
        <v>0</v>
      </c>
      <c r="J400" s="194"/>
    </row>
    <row r="401" spans="1:10" s="176" customFormat="1" ht="15" customHeight="1">
      <c r="A401" s="185" t="s">
        <v>303</v>
      </c>
      <c r="B401" s="106">
        <v>0</v>
      </c>
      <c r="C401" s="106">
        <f t="shared" si="58"/>
        <v>0</v>
      </c>
      <c r="D401" s="185">
        <f>'[1]经建'!C401+'[1]社保'!C401+'[1]城建'!C401+'[1]乡镇'!C401+'[1]农财'!C401+'[1]行财'!C401+'[1]文教'!C401</f>
        <v>0</v>
      </c>
      <c r="E401" s="185">
        <f>'[1]经建'!D401+'[1]社保'!D401+'[1]城建'!D401+'[1]乡镇'!D401+'[1]农财'!D401+'[1]行财'!D401+'[1]文教'!D401</f>
        <v>0</v>
      </c>
      <c r="F401" s="185">
        <f>'[1]经建'!E401+'[1]社保'!E401+'[1]城建'!E401+'[1]乡镇'!E401+'[1]农财'!E401+'[1]行财'!E401+'[1]文教'!E401</f>
        <v>0</v>
      </c>
      <c r="G401" s="185">
        <f>'[1]经建'!F401+'[1]社保'!F401+'[1]城建'!F401+'[1]乡镇'!F401+'[1]农财'!F401+'[1]行财'!F401+'[1]文教'!F401</f>
        <v>0</v>
      </c>
      <c r="H401" s="185">
        <f>'[1]经建'!G401+'[1]社保'!G401+'[1]城建'!G401+'[1]乡镇'!G401+'[1]农财'!G401+'[1]行财'!G401+'[1]文教'!G401</f>
        <v>0</v>
      </c>
      <c r="I401" s="185">
        <f>'[1]经建'!H401+'[1]社保'!H401+'[1]城建'!H401+'[1]乡镇'!H401+'[1]农财'!H401+'[1]行财'!H401+'[1]文教'!H401</f>
        <v>0</v>
      </c>
      <c r="J401" s="194"/>
    </row>
    <row r="402" spans="1:10" s="176" customFormat="1" ht="15" customHeight="1">
      <c r="A402" s="185" t="s">
        <v>304</v>
      </c>
      <c r="B402" s="106">
        <v>0</v>
      </c>
      <c r="C402" s="106">
        <f t="shared" si="58"/>
        <v>0</v>
      </c>
      <c r="D402" s="185">
        <f>'[1]经建'!C402+'[1]社保'!C402+'[1]城建'!C402+'[1]乡镇'!C402+'[1]农财'!C402+'[1]行财'!C402+'[1]文教'!C402</f>
        <v>0</v>
      </c>
      <c r="E402" s="185">
        <f>'[1]经建'!D402+'[1]社保'!D402+'[1]城建'!D402+'[1]乡镇'!D402+'[1]农财'!D402+'[1]行财'!D402+'[1]文教'!D402</f>
        <v>0</v>
      </c>
      <c r="F402" s="185">
        <f>'[1]经建'!E402+'[1]社保'!E402+'[1]城建'!E402+'[1]乡镇'!E402+'[1]农财'!E402+'[1]行财'!E402+'[1]文教'!E402</f>
        <v>0</v>
      </c>
      <c r="G402" s="185">
        <f>'[1]经建'!F402+'[1]社保'!F402+'[1]城建'!F402+'[1]乡镇'!F402+'[1]农财'!F402+'[1]行财'!F402+'[1]文教'!F402</f>
        <v>0</v>
      </c>
      <c r="H402" s="185">
        <f>'[1]经建'!G402+'[1]社保'!G402+'[1]城建'!G402+'[1]乡镇'!G402+'[1]农财'!G402+'[1]行财'!G402+'[1]文教'!G402</f>
        <v>0</v>
      </c>
      <c r="I402" s="185">
        <f>'[1]经建'!H402+'[1]社保'!H402+'[1]城建'!H402+'[1]乡镇'!H402+'[1]农财'!H402+'[1]行财'!H402+'[1]文教'!H402</f>
        <v>0</v>
      </c>
      <c r="J402" s="194"/>
    </row>
    <row r="403" spans="1:10" s="176" customFormat="1" ht="15" customHeight="1">
      <c r="A403" s="185" t="s">
        <v>305</v>
      </c>
      <c r="B403" s="106">
        <v>0</v>
      </c>
      <c r="C403" s="106">
        <f t="shared" si="58"/>
        <v>0</v>
      </c>
      <c r="D403" s="185">
        <f>'[1]经建'!C403+'[1]社保'!C403+'[1]城建'!C403+'[1]乡镇'!C403+'[1]农财'!C403+'[1]行财'!C403+'[1]文教'!C403</f>
        <v>0</v>
      </c>
      <c r="E403" s="185">
        <f>'[1]经建'!D403+'[1]社保'!D403+'[1]城建'!D403+'[1]乡镇'!D403+'[1]农财'!D403+'[1]行财'!D403+'[1]文教'!D403</f>
        <v>0</v>
      </c>
      <c r="F403" s="185">
        <f>'[1]经建'!E403+'[1]社保'!E403+'[1]城建'!E403+'[1]乡镇'!E403+'[1]农财'!E403+'[1]行财'!E403+'[1]文教'!E403</f>
        <v>0</v>
      </c>
      <c r="G403" s="185">
        <f>'[1]经建'!F403+'[1]社保'!F403+'[1]城建'!F403+'[1]乡镇'!F403+'[1]农财'!F403+'[1]行财'!F403+'[1]文教'!F403</f>
        <v>0</v>
      </c>
      <c r="H403" s="185">
        <f>'[1]经建'!G403+'[1]社保'!G403+'[1]城建'!G403+'[1]乡镇'!G403+'[1]农财'!G403+'[1]行财'!G403+'[1]文教'!G403</f>
        <v>0</v>
      </c>
      <c r="I403" s="185">
        <f>'[1]经建'!H403+'[1]社保'!H403+'[1]城建'!H403+'[1]乡镇'!H403+'[1]农财'!H403+'[1]行财'!H403+'[1]文教'!H403</f>
        <v>0</v>
      </c>
      <c r="J403" s="194"/>
    </row>
    <row r="404" spans="1:10" s="176" customFormat="1" ht="15" customHeight="1">
      <c r="A404" s="185" t="s">
        <v>306</v>
      </c>
      <c r="B404" s="106">
        <v>0</v>
      </c>
      <c r="C404" s="106">
        <f t="shared" si="58"/>
        <v>0</v>
      </c>
      <c r="D404" s="185">
        <f>'[1]经建'!C404+'[1]社保'!C404+'[1]城建'!C404+'[1]乡镇'!C404+'[1]农财'!C404+'[1]行财'!C404+'[1]文教'!C404</f>
        <v>0</v>
      </c>
      <c r="E404" s="185">
        <f>'[1]经建'!D404+'[1]社保'!D404+'[1]城建'!D404+'[1]乡镇'!D404+'[1]农财'!D404+'[1]行财'!D404+'[1]文教'!D404</f>
        <v>0</v>
      </c>
      <c r="F404" s="185">
        <f>'[1]经建'!E404+'[1]社保'!E404+'[1]城建'!E404+'[1]乡镇'!E404+'[1]农财'!E404+'[1]行财'!E404+'[1]文教'!E404</f>
        <v>0</v>
      </c>
      <c r="G404" s="185">
        <f>'[1]经建'!F404+'[1]社保'!F404+'[1]城建'!F404+'[1]乡镇'!F404+'[1]农财'!F404+'[1]行财'!F404+'[1]文教'!F404</f>
        <v>0</v>
      </c>
      <c r="H404" s="185">
        <f>'[1]经建'!G404+'[1]社保'!G404+'[1]城建'!G404+'[1]乡镇'!G404+'[1]农财'!G404+'[1]行财'!G404+'[1]文教'!G404</f>
        <v>0</v>
      </c>
      <c r="I404" s="185">
        <f>'[1]经建'!H404+'[1]社保'!H404+'[1]城建'!H404+'[1]乡镇'!H404+'[1]农财'!H404+'[1]行财'!H404+'[1]文教'!H404</f>
        <v>0</v>
      </c>
      <c r="J404" s="194"/>
    </row>
    <row r="405" spans="1:10" s="176" customFormat="1" ht="15" customHeight="1">
      <c r="A405" s="185" t="s">
        <v>307</v>
      </c>
      <c r="B405" s="106">
        <v>0</v>
      </c>
      <c r="C405" s="106">
        <f t="shared" si="58"/>
        <v>0</v>
      </c>
      <c r="D405" s="185">
        <f aca="true" t="shared" si="62" ref="D405:I405">SUM(D406:D410)</f>
        <v>0</v>
      </c>
      <c r="E405" s="186">
        <f t="shared" si="62"/>
        <v>0</v>
      </c>
      <c r="F405" s="185">
        <f t="shared" si="62"/>
        <v>0</v>
      </c>
      <c r="G405" s="185">
        <f t="shared" si="62"/>
        <v>0</v>
      </c>
      <c r="H405" s="185">
        <f t="shared" si="62"/>
        <v>0</v>
      </c>
      <c r="I405" s="185">
        <f t="shared" si="62"/>
        <v>0</v>
      </c>
      <c r="J405" s="193"/>
    </row>
    <row r="406" spans="1:10" s="176" customFormat="1" ht="15" customHeight="1">
      <c r="A406" s="185" t="s">
        <v>299</v>
      </c>
      <c r="B406" s="106">
        <v>0</v>
      </c>
      <c r="C406" s="106">
        <f t="shared" si="58"/>
        <v>0</v>
      </c>
      <c r="D406" s="185">
        <f>'[1]经建'!C406+'[1]社保'!C406+'[1]城建'!C406+'[1]乡镇'!C406+'[1]农财'!C406+'[1]行财'!C406+'[1]文教'!C406</f>
        <v>0</v>
      </c>
      <c r="E406" s="185">
        <f>'[1]经建'!D406+'[1]社保'!D406+'[1]城建'!D406+'[1]乡镇'!D406+'[1]农财'!D406+'[1]行财'!D406+'[1]文教'!D406</f>
        <v>0</v>
      </c>
      <c r="F406" s="185">
        <f>'[1]经建'!E406+'[1]社保'!E406+'[1]城建'!E406+'[1]乡镇'!E406+'[1]农财'!E406+'[1]行财'!E406+'[1]文教'!E406</f>
        <v>0</v>
      </c>
      <c r="G406" s="185">
        <f>'[1]经建'!F406+'[1]社保'!F406+'[1]城建'!F406+'[1]乡镇'!F406+'[1]农财'!F406+'[1]行财'!F406+'[1]文教'!F406</f>
        <v>0</v>
      </c>
      <c r="H406" s="185">
        <f>'[1]经建'!G406+'[1]社保'!G406+'[1]城建'!G406+'[1]乡镇'!G406+'[1]农财'!G406+'[1]行财'!G406+'[1]文教'!G406</f>
        <v>0</v>
      </c>
      <c r="I406" s="185">
        <f>'[1]经建'!H406+'[1]社保'!H406+'[1]城建'!H406+'[1]乡镇'!H406+'[1]农财'!H406+'[1]行财'!H406+'[1]文教'!H406</f>
        <v>0</v>
      </c>
      <c r="J406" s="194"/>
    </row>
    <row r="407" spans="1:10" s="176" customFormat="1" ht="15" customHeight="1">
      <c r="A407" s="185" t="s">
        <v>308</v>
      </c>
      <c r="B407" s="106">
        <v>0</v>
      </c>
      <c r="C407" s="106">
        <f t="shared" si="58"/>
        <v>0</v>
      </c>
      <c r="D407" s="185">
        <f>'[1]经建'!C407+'[1]社保'!C407+'[1]城建'!C407+'[1]乡镇'!C407+'[1]农财'!C407+'[1]行财'!C407+'[1]文教'!C407</f>
        <v>0</v>
      </c>
      <c r="E407" s="185">
        <f>'[1]经建'!D407+'[1]社保'!D407+'[1]城建'!D407+'[1]乡镇'!D407+'[1]农财'!D407+'[1]行财'!D407+'[1]文教'!D407</f>
        <v>0</v>
      </c>
      <c r="F407" s="185">
        <f>'[1]经建'!E407+'[1]社保'!E407+'[1]城建'!E407+'[1]乡镇'!E407+'[1]农财'!E407+'[1]行财'!E407+'[1]文教'!E407</f>
        <v>0</v>
      </c>
      <c r="G407" s="185">
        <f>'[1]经建'!F407+'[1]社保'!F407+'[1]城建'!F407+'[1]乡镇'!F407+'[1]农财'!F407+'[1]行财'!F407+'[1]文教'!F407</f>
        <v>0</v>
      </c>
      <c r="H407" s="185">
        <f>'[1]经建'!G407+'[1]社保'!G407+'[1]城建'!G407+'[1]乡镇'!G407+'[1]农财'!G407+'[1]行财'!G407+'[1]文教'!G407</f>
        <v>0</v>
      </c>
      <c r="I407" s="185">
        <f>'[1]经建'!H407+'[1]社保'!H407+'[1]城建'!H407+'[1]乡镇'!H407+'[1]农财'!H407+'[1]行财'!H407+'[1]文教'!H407</f>
        <v>0</v>
      </c>
      <c r="J407" s="194"/>
    </row>
    <row r="408" spans="1:10" s="176" customFormat="1" ht="15" customHeight="1">
      <c r="A408" s="185" t="s">
        <v>309</v>
      </c>
      <c r="B408" s="106">
        <v>0</v>
      </c>
      <c r="C408" s="106">
        <f t="shared" si="58"/>
        <v>0</v>
      </c>
      <c r="D408" s="185">
        <f>'[1]经建'!C408+'[1]社保'!C408+'[1]城建'!C408+'[1]乡镇'!C408+'[1]农财'!C408+'[1]行财'!C408+'[1]文教'!C408</f>
        <v>0</v>
      </c>
      <c r="E408" s="185">
        <f>'[1]经建'!D408+'[1]社保'!D408+'[1]城建'!D408+'[1]乡镇'!D408+'[1]农财'!D408+'[1]行财'!D408+'[1]文教'!D408</f>
        <v>0</v>
      </c>
      <c r="F408" s="185">
        <f>'[1]经建'!E408+'[1]社保'!E408+'[1]城建'!E408+'[1]乡镇'!E408+'[1]农财'!E408+'[1]行财'!E408+'[1]文教'!E408</f>
        <v>0</v>
      </c>
      <c r="G408" s="185">
        <f>'[1]经建'!F408+'[1]社保'!F408+'[1]城建'!F408+'[1]乡镇'!F408+'[1]农财'!F408+'[1]行财'!F408+'[1]文教'!F408</f>
        <v>0</v>
      </c>
      <c r="H408" s="185">
        <f>'[1]经建'!G408+'[1]社保'!G408+'[1]城建'!G408+'[1]乡镇'!G408+'[1]农财'!G408+'[1]行财'!G408+'[1]文教'!G408</f>
        <v>0</v>
      </c>
      <c r="I408" s="185">
        <f>'[1]经建'!H408+'[1]社保'!H408+'[1]城建'!H408+'[1]乡镇'!H408+'[1]农财'!H408+'[1]行财'!H408+'[1]文教'!H408</f>
        <v>0</v>
      </c>
      <c r="J408" s="194"/>
    </row>
    <row r="409" spans="1:10" s="176" customFormat="1" ht="15" customHeight="1">
      <c r="A409" s="185" t="s">
        <v>310</v>
      </c>
      <c r="B409" s="106">
        <v>0</v>
      </c>
      <c r="C409" s="106">
        <f t="shared" si="58"/>
        <v>0</v>
      </c>
      <c r="D409" s="185">
        <f>'[1]经建'!C409+'[1]社保'!C409+'[1]城建'!C409+'[1]乡镇'!C409+'[1]农财'!C409+'[1]行财'!C409+'[1]文教'!C409</f>
        <v>0</v>
      </c>
      <c r="E409" s="185">
        <f>'[1]经建'!D409+'[1]社保'!D409+'[1]城建'!D409+'[1]乡镇'!D409+'[1]农财'!D409+'[1]行财'!D409+'[1]文教'!D409</f>
        <v>0</v>
      </c>
      <c r="F409" s="185">
        <f>'[1]经建'!E409+'[1]社保'!E409+'[1]城建'!E409+'[1]乡镇'!E409+'[1]农财'!E409+'[1]行财'!E409+'[1]文教'!E409</f>
        <v>0</v>
      </c>
      <c r="G409" s="185">
        <f>'[1]经建'!F409+'[1]社保'!F409+'[1]城建'!F409+'[1]乡镇'!F409+'[1]农财'!F409+'[1]行财'!F409+'[1]文教'!F409</f>
        <v>0</v>
      </c>
      <c r="H409" s="185">
        <f>'[1]经建'!G409+'[1]社保'!G409+'[1]城建'!G409+'[1]乡镇'!G409+'[1]农财'!G409+'[1]行财'!G409+'[1]文教'!G409</f>
        <v>0</v>
      </c>
      <c r="I409" s="185">
        <f>'[1]经建'!H409+'[1]社保'!H409+'[1]城建'!H409+'[1]乡镇'!H409+'[1]农财'!H409+'[1]行财'!H409+'[1]文教'!H409</f>
        <v>0</v>
      </c>
      <c r="J409" s="194"/>
    </row>
    <row r="410" spans="1:10" s="176" customFormat="1" ht="15" customHeight="1">
      <c r="A410" s="185" t="s">
        <v>311</v>
      </c>
      <c r="B410" s="106">
        <v>0</v>
      </c>
      <c r="C410" s="106">
        <f t="shared" si="58"/>
        <v>0</v>
      </c>
      <c r="D410" s="185">
        <f>'[1]经建'!C410+'[1]社保'!C410+'[1]城建'!C410+'[1]乡镇'!C410+'[1]农财'!C410+'[1]行财'!C410+'[1]文教'!C410</f>
        <v>0</v>
      </c>
      <c r="E410" s="185">
        <f>'[1]经建'!D410+'[1]社保'!D410+'[1]城建'!D410+'[1]乡镇'!D410+'[1]农财'!D410+'[1]行财'!D410+'[1]文教'!D410</f>
        <v>0</v>
      </c>
      <c r="F410" s="185">
        <f>'[1]经建'!E410+'[1]社保'!E410+'[1]城建'!E410+'[1]乡镇'!E410+'[1]农财'!E410+'[1]行财'!E410+'[1]文教'!E410</f>
        <v>0</v>
      </c>
      <c r="G410" s="185">
        <f>'[1]经建'!F410+'[1]社保'!F410+'[1]城建'!F410+'[1]乡镇'!F410+'[1]农财'!F410+'[1]行财'!F410+'[1]文教'!F410</f>
        <v>0</v>
      </c>
      <c r="H410" s="185">
        <f>'[1]经建'!G410+'[1]社保'!G410+'[1]城建'!G410+'[1]乡镇'!G410+'[1]农财'!G410+'[1]行财'!G410+'[1]文教'!G410</f>
        <v>0</v>
      </c>
      <c r="I410" s="185">
        <f>'[1]经建'!H410+'[1]社保'!H410+'[1]城建'!H410+'[1]乡镇'!H410+'[1]农财'!H410+'[1]行财'!H410+'[1]文教'!H410</f>
        <v>0</v>
      </c>
      <c r="J410" s="194"/>
    </row>
    <row r="411" spans="1:10" s="176" customFormat="1" ht="15" customHeight="1">
      <c r="A411" s="185" t="s">
        <v>312</v>
      </c>
      <c r="B411" s="106">
        <v>0</v>
      </c>
      <c r="C411" s="106">
        <f t="shared" si="58"/>
        <v>0</v>
      </c>
      <c r="D411" s="185">
        <f aca="true" t="shared" si="63" ref="D411:I411">SUM(D412:D415)</f>
        <v>0</v>
      </c>
      <c r="E411" s="186">
        <f t="shared" si="63"/>
        <v>0</v>
      </c>
      <c r="F411" s="185">
        <f t="shared" si="63"/>
        <v>0</v>
      </c>
      <c r="G411" s="185">
        <f t="shared" si="63"/>
        <v>0</v>
      </c>
      <c r="H411" s="185">
        <f t="shared" si="63"/>
        <v>0</v>
      </c>
      <c r="I411" s="185">
        <f t="shared" si="63"/>
        <v>0</v>
      </c>
      <c r="J411" s="193"/>
    </row>
    <row r="412" spans="1:10" s="176" customFormat="1" ht="15" customHeight="1">
      <c r="A412" s="185" t="s">
        <v>299</v>
      </c>
      <c r="B412" s="106">
        <v>0</v>
      </c>
      <c r="C412" s="106">
        <f t="shared" si="58"/>
        <v>0</v>
      </c>
      <c r="D412" s="185">
        <f>'[1]经建'!C412+'[1]社保'!C412+'[1]城建'!C412+'[1]乡镇'!C412+'[1]农财'!C412+'[1]行财'!C412+'[1]文教'!C412</f>
        <v>0</v>
      </c>
      <c r="E412" s="185">
        <f>'[1]经建'!D412+'[1]社保'!D412+'[1]城建'!D412+'[1]乡镇'!D412+'[1]农财'!D412+'[1]行财'!D412+'[1]文教'!D412</f>
        <v>0</v>
      </c>
      <c r="F412" s="185">
        <f>'[1]经建'!E412+'[1]社保'!E412+'[1]城建'!E412+'[1]乡镇'!E412+'[1]农财'!E412+'[1]行财'!E412+'[1]文教'!E412</f>
        <v>0</v>
      </c>
      <c r="G412" s="185">
        <f>'[1]经建'!F412+'[1]社保'!F412+'[1]城建'!F412+'[1]乡镇'!F412+'[1]农财'!F412+'[1]行财'!F412+'[1]文教'!F412</f>
        <v>0</v>
      </c>
      <c r="H412" s="185">
        <f>'[1]经建'!G412+'[1]社保'!G412+'[1]城建'!G412+'[1]乡镇'!G412+'[1]农财'!G412+'[1]行财'!G412+'[1]文教'!G412</f>
        <v>0</v>
      </c>
      <c r="I412" s="185">
        <f>'[1]经建'!H412+'[1]社保'!H412+'[1]城建'!H412+'[1]乡镇'!H412+'[1]农财'!H412+'[1]行财'!H412+'[1]文教'!H412</f>
        <v>0</v>
      </c>
      <c r="J412" s="194"/>
    </row>
    <row r="413" spans="1:10" s="176" customFormat="1" ht="15" customHeight="1">
      <c r="A413" s="185" t="s">
        <v>313</v>
      </c>
      <c r="B413" s="106">
        <v>0</v>
      </c>
      <c r="C413" s="106">
        <f t="shared" si="58"/>
        <v>0</v>
      </c>
      <c r="D413" s="185">
        <f>'[1]经建'!C413+'[1]社保'!C413+'[1]城建'!C413+'[1]乡镇'!C413+'[1]农财'!C413+'[1]行财'!C413+'[1]文教'!C413</f>
        <v>0</v>
      </c>
      <c r="E413" s="185">
        <f>'[1]经建'!D413+'[1]社保'!D413+'[1]城建'!D413+'[1]乡镇'!D413+'[1]农财'!D413+'[1]行财'!D413+'[1]文教'!D413</f>
        <v>0</v>
      </c>
      <c r="F413" s="185">
        <f>'[1]经建'!E413+'[1]社保'!E413+'[1]城建'!E413+'[1]乡镇'!E413+'[1]农财'!E413+'[1]行财'!E413+'[1]文教'!E413</f>
        <v>0</v>
      </c>
      <c r="G413" s="185">
        <f>'[1]经建'!F413+'[1]社保'!F413+'[1]城建'!F413+'[1]乡镇'!F413+'[1]农财'!F413+'[1]行财'!F413+'[1]文教'!F413</f>
        <v>0</v>
      </c>
      <c r="H413" s="185">
        <f>'[1]经建'!G413+'[1]社保'!G413+'[1]城建'!G413+'[1]乡镇'!G413+'[1]农财'!G413+'[1]行财'!G413+'[1]文教'!G413</f>
        <v>0</v>
      </c>
      <c r="I413" s="185">
        <f>'[1]经建'!H413+'[1]社保'!H413+'[1]城建'!H413+'[1]乡镇'!H413+'[1]农财'!H413+'[1]行财'!H413+'[1]文教'!H413</f>
        <v>0</v>
      </c>
      <c r="J413" s="194"/>
    </row>
    <row r="414" spans="1:10" s="176" customFormat="1" ht="15" customHeight="1">
      <c r="A414" s="185" t="s">
        <v>314</v>
      </c>
      <c r="B414" s="106"/>
      <c r="C414" s="106">
        <f t="shared" si="58"/>
        <v>0</v>
      </c>
      <c r="D414" s="185">
        <f>'[1]经建'!C414+'[1]社保'!C414+'[1]城建'!C414+'[1]乡镇'!C414+'[1]农财'!C414+'[1]行财'!C414+'[1]文教'!C414</f>
        <v>0</v>
      </c>
      <c r="E414" s="185">
        <f>'[1]经建'!D414+'[1]社保'!D414+'[1]城建'!D414+'[1]乡镇'!D414+'[1]农财'!D414+'[1]行财'!D414+'[1]文教'!D414</f>
        <v>0</v>
      </c>
      <c r="F414" s="185">
        <f>'[1]经建'!E414+'[1]社保'!E414+'[1]城建'!E414+'[1]乡镇'!E414+'[1]农财'!E414+'[1]行财'!E414+'[1]文教'!E414</f>
        <v>0</v>
      </c>
      <c r="G414" s="185">
        <f>'[1]经建'!F414+'[1]社保'!F414+'[1]城建'!F414+'[1]乡镇'!F414+'[1]农财'!F414+'[1]行财'!F414+'[1]文教'!F414</f>
        <v>0</v>
      </c>
      <c r="H414" s="185">
        <f>'[1]经建'!G414+'[1]社保'!G414+'[1]城建'!G414+'[1]乡镇'!G414+'[1]农财'!G414+'[1]行财'!G414+'[1]文教'!G414</f>
        <v>0</v>
      </c>
      <c r="I414" s="185">
        <f>'[1]经建'!H414+'[1]社保'!H414+'[1]城建'!H414+'[1]乡镇'!H414+'[1]农财'!H414+'[1]行财'!H414+'[1]文教'!H414</f>
        <v>0</v>
      </c>
      <c r="J414" s="194"/>
    </row>
    <row r="415" spans="1:10" s="176" customFormat="1" ht="15" customHeight="1">
      <c r="A415" s="185" t="s">
        <v>315</v>
      </c>
      <c r="B415" s="106">
        <v>0</v>
      </c>
      <c r="C415" s="106">
        <f t="shared" si="58"/>
        <v>0</v>
      </c>
      <c r="D415" s="185">
        <f>'[1]经建'!C415+'[1]社保'!C415+'[1]城建'!C415+'[1]乡镇'!C415+'[1]农财'!C415+'[1]行财'!C415+'[1]文教'!C415</f>
        <v>0</v>
      </c>
      <c r="E415" s="185">
        <f>'[1]经建'!D415+'[1]社保'!D415+'[1]城建'!D415+'[1]乡镇'!D415+'[1]农财'!D415+'[1]行财'!D415+'[1]文教'!D415</f>
        <v>0</v>
      </c>
      <c r="F415" s="185">
        <f>'[1]经建'!E415+'[1]社保'!E415+'[1]城建'!E415+'[1]乡镇'!E415+'[1]农财'!E415+'[1]行财'!E415+'[1]文教'!E415</f>
        <v>0</v>
      </c>
      <c r="G415" s="185">
        <f>'[1]经建'!F415+'[1]社保'!F415+'[1]城建'!F415+'[1]乡镇'!F415+'[1]农财'!F415+'[1]行财'!F415+'[1]文教'!F415</f>
        <v>0</v>
      </c>
      <c r="H415" s="185">
        <f>'[1]经建'!G415+'[1]社保'!G415+'[1]城建'!G415+'[1]乡镇'!G415+'[1]农财'!G415+'[1]行财'!G415+'[1]文教'!G415</f>
        <v>0</v>
      </c>
      <c r="I415" s="185">
        <f>'[1]经建'!H415+'[1]社保'!H415+'[1]城建'!H415+'[1]乡镇'!H415+'[1]农财'!H415+'[1]行财'!H415+'[1]文教'!H415</f>
        <v>0</v>
      </c>
      <c r="J415" s="194"/>
    </row>
    <row r="416" spans="1:10" s="176" customFormat="1" ht="15" customHeight="1">
      <c r="A416" s="185" t="s">
        <v>316</v>
      </c>
      <c r="B416" s="106">
        <v>0</v>
      </c>
      <c r="C416" s="106">
        <f t="shared" si="58"/>
        <v>168</v>
      </c>
      <c r="D416" s="185">
        <f aca="true" t="shared" si="64" ref="D416:I416">SUM(D417:D420)</f>
        <v>168</v>
      </c>
      <c r="E416" s="186">
        <f t="shared" si="64"/>
        <v>0</v>
      </c>
      <c r="F416" s="185">
        <f t="shared" si="64"/>
        <v>0</v>
      </c>
      <c r="G416" s="185">
        <f t="shared" si="64"/>
        <v>0</v>
      </c>
      <c r="H416" s="185">
        <f t="shared" si="64"/>
        <v>0</v>
      </c>
      <c r="I416" s="185">
        <f t="shared" si="64"/>
        <v>0</v>
      </c>
      <c r="J416" s="193"/>
    </row>
    <row r="417" spans="1:10" s="176" customFormat="1" ht="15" customHeight="1">
      <c r="A417" s="185" t="s">
        <v>299</v>
      </c>
      <c r="B417" s="106">
        <v>0</v>
      </c>
      <c r="C417" s="106">
        <f t="shared" si="58"/>
        <v>131</v>
      </c>
      <c r="D417" s="185">
        <f>'[1]经建'!C417+'[1]社保'!C417+'[1]城建'!C417+'[1]乡镇'!C417+'[1]农财'!C417+'[1]行财'!C417+'[1]文教'!C417</f>
        <v>131</v>
      </c>
      <c r="E417" s="185">
        <f>'[1]经建'!D417+'[1]社保'!D417+'[1]城建'!D417+'[1]乡镇'!D417+'[1]农财'!D417+'[1]行财'!D417+'[1]文教'!D417</f>
        <v>0</v>
      </c>
      <c r="F417" s="185">
        <f>'[1]经建'!E417+'[1]社保'!E417+'[1]城建'!E417+'[1]乡镇'!E417+'[1]农财'!E417+'[1]行财'!E417+'[1]文教'!E417</f>
        <v>0</v>
      </c>
      <c r="G417" s="185">
        <f>'[1]经建'!F417+'[1]社保'!F417+'[1]城建'!F417+'[1]乡镇'!F417+'[1]农财'!F417+'[1]行财'!F417+'[1]文教'!F417</f>
        <v>0</v>
      </c>
      <c r="H417" s="185">
        <f>'[1]经建'!G417+'[1]社保'!G417+'[1]城建'!G417+'[1]乡镇'!G417+'[1]农财'!G417+'[1]行财'!G417+'[1]文教'!G417</f>
        <v>0</v>
      </c>
      <c r="I417" s="185">
        <f>'[1]经建'!H417+'[1]社保'!H417+'[1]城建'!H417+'[1]乡镇'!H417+'[1]农财'!H417+'[1]行财'!H417+'[1]文教'!H417</f>
        <v>0</v>
      </c>
      <c r="J417" s="194"/>
    </row>
    <row r="418" spans="1:10" s="176" customFormat="1" ht="15" customHeight="1">
      <c r="A418" s="185" t="s">
        <v>317</v>
      </c>
      <c r="B418" s="106">
        <v>0</v>
      </c>
      <c r="C418" s="106">
        <f t="shared" si="58"/>
        <v>0</v>
      </c>
      <c r="D418" s="185">
        <f>'[1]经建'!C418+'[1]社保'!C418+'[1]城建'!C418+'[1]乡镇'!C418+'[1]农财'!C418+'[1]行财'!C418+'[1]文教'!C418</f>
        <v>0</v>
      </c>
      <c r="E418" s="185">
        <f>'[1]经建'!D418+'[1]社保'!D418+'[1]城建'!D418+'[1]乡镇'!D418+'[1]农财'!D418+'[1]行财'!D418+'[1]文教'!D418</f>
        <v>0</v>
      </c>
      <c r="F418" s="185">
        <f>'[1]经建'!E418+'[1]社保'!E418+'[1]城建'!E418+'[1]乡镇'!E418+'[1]农财'!E418+'[1]行财'!E418+'[1]文教'!E418</f>
        <v>0</v>
      </c>
      <c r="G418" s="185">
        <f>'[1]经建'!F418+'[1]社保'!F418+'[1]城建'!F418+'[1]乡镇'!F418+'[1]农财'!F418+'[1]行财'!F418+'[1]文教'!F418</f>
        <v>0</v>
      </c>
      <c r="H418" s="185">
        <f>'[1]经建'!G418+'[1]社保'!G418+'[1]城建'!G418+'[1]乡镇'!G418+'[1]农财'!G418+'[1]行财'!G418+'[1]文教'!G418</f>
        <v>0</v>
      </c>
      <c r="I418" s="185">
        <f>'[1]经建'!H418+'[1]社保'!H418+'[1]城建'!H418+'[1]乡镇'!H418+'[1]农财'!H418+'[1]行财'!H418+'[1]文教'!H418</f>
        <v>0</v>
      </c>
      <c r="J418" s="194"/>
    </row>
    <row r="419" spans="1:10" s="176" customFormat="1" ht="15" customHeight="1">
      <c r="A419" s="185" t="s">
        <v>318</v>
      </c>
      <c r="B419" s="106">
        <v>0</v>
      </c>
      <c r="C419" s="106">
        <f t="shared" si="58"/>
        <v>0</v>
      </c>
      <c r="D419" s="185">
        <f>'[1]经建'!C419+'[1]社保'!C419+'[1]城建'!C419+'[1]乡镇'!C419+'[1]农财'!C419+'[1]行财'!C419+'[1]文教'!C419</f>
        <v>0</v>
      </c>
      <c r="E419" s="185">
        <f>'[1]经建'!D419+'[1]社保'!D419+'[1]城建'!D419+'[1]乡镇'!D419+'[1]农财'!D419+'[1]行财'!D419+'[1]文教'!D419</f>
        <v>0</v>
      </c>
      <c r="F419" s="185">
        <f>'[1]经建'!E419+'[1]社保'!E419+'[1]城建'!E419+'[1]乡镇'!E419+'[1]农财'!E419+'[1]行财'!E419+'[1]文教'!E419</f>
        <v>0</v>
      </c>
      <c r="G419" s="185">
        <f>'[1]经建'!F419+'[1]社保'!F419+'[1]城建'!F419+'[1]乡镇'!F419+'[1]农财'!F419+'[1]行财'!F419+'[1]文教'!F419</f>
        <v>0</v>
      </c>
      <c r="H419" s="185">
        <f>'[1]经建'!G419+'[1]社保'!G419+'[1]城建'!G419+'[1]乡镇'!G419+'[1]农财'!G419+'[1]行财'!G419+'[1]文教'!G419</f>
        <v>0</v>
      </c>
      <c r="I419" s="185">
        <f>'[1]经建'!H419+'[1]社保'!H419+'[1]城建'!H419+'[1]乡镇'!H419+'[1]农财'!H419+'[1]行财'!H419+'[1]文教'!H419</f>
        <v>0</v>
      </c>
      <c r="J419" s="194"/>
    </row>
    <row r="420" spans="1:10" s="176" customFormat="1" ht="15" customHeight="1">
      <c r="A420" s="185" t="s">
        <v>319</v>
      </c>
      <c r="B420" s="106">
        <v>0</v>
      </c>
      <c r="C420" s="106">
        <f t="shared" si="58"/>
        <v>37</v>
      </c>
      <c r="D420" s="185">
        <f>'[1]经建'!C420+'[1]社保'!C420+'[1]城建'!C420+'[1]乡镇'!C420+'[1]农财'!C420+'[1]行财'!C420+'[1]文教'!C420</f>
        <v>37</v>
      </c>
      <c r="E420" s="185">
        <f>'[1]经建'!D420+'[1]社保'!D420+'[1]城建'!D420+'[1]乡镇'!D420+'[1]农财'!D420+'[1]行财'!D420+'[1]文教'!D420</f>
        <v>0</v>
      </c>
      <c r="F420" s="185">
        <f>'[1]经建'!E420+'[1]社保'!E420+'[1]城建'!E420+'[1]乡镇'!E420+'[1]农财'!E420+'[1]行财'!E420+'[1]文教'!E420</f>
        <v>0</v>
      </c>
      <c r="G420" s="185">
        <f>'[1]经建'!F420+'[1]社保'!F420+'[1]城建'!F420+'[1]乡镇'!F420+'[1]农财'!F420+'[1]行财'!F420+'[1]文教'!F420</f>
        <v>0</v>
      </c>
      <c r="H420" s="185">
        <f>'[1]经建'!G420+'[1]社保'!G420+'[1]城建'!G420+'[1]乡镇'!G420+'[1]农财'!G420+'[1]行财'!G420+'[1]文教'!G420</f>
        <v>0</v>
      </c>
      <c r="I420" s="185">
        <f>'[1]经建'!H420+'[1]社保'!H420+'[1]城建'!H420+'[1]乡镇'!H420+'[1]农财'!H420+'[1]行财'!H420+'[1]文教'!H420</f>
        <v>0</v>
      </c>
      <c r="J420" s="194"/>
    </row>
    <row r="421" spans="1:10" s="176" customFormat="1" ht="15" customHeight="1">
      <c r="A421" s="185" t="s">
        <v>320</v>
      </c>
      <c r="B421" s="106">
        <v>0</v>
      </c>
      <c r="C421" s="106">
        <f t="shared" si="58"/>
        <v>0</v>
      </c>
      <c r="D421" s="185">
        <f aca="true" t="shared" si="65" ref="D421:I421">SUM(D422:D425)</f>
        <v>0</v>
      </c>
      <c r="E421" s="186">
        <f t="shared" si="65"/>
        <v>0</v>
      </c>
      <c r="F421" s="185">
        <f t="shared" si="65"/>
        <v>0</v>
      </c>
      <c r="G421" s="185">
        <f t="shared" si="65"/>
        <v>0</v>
      </c>
      <c r="H421" s="185">
        <f t="shared" si="65"/>
        <v>0</v>
      </c>
      <c r="I421" s="185">
        <f t="shared" si="65"/>
        <v>0</v>
      </c>
      <c r="J421" s="193"/>
    </row>
    <row r="422" spans="1:10" s="176" customFormat="1" ht="15" customHeight="1">
      <c r="A422" s="185" t="s">
        <v>321</v>
      </c>
      <c r="B422" s="106">
        <v>0</v>
      </c>
      <c r="C422" s="106">
        <f t="shared" si="58"/>
        <v>0</v>
      </c>
      <c r="D422" s="185">
        <f>'[1]经建'!C422+'[1]社保'!C422+'[1]城建'!C422+'[1]乡镇'!C422+'[1]农财'!C422+'[1]行财'!C422+'[1]文教'!C422</f>
        <v>0</v>
      </c>
      <c r="E422" s="185">
        <f>'[1]经建'!D422+'[1]社保'!D422+'[1]城建'!D422+'[1]乡镇'!D422+'[1]农财'!D422+'[1]行财'!D422+'[1]文教'!D422</f>
        <v>0</v>
      </c>
      <c r="F422" s="185">
        <f>'[1]经建'!E422+'[1]社保'!E422+'[1]城建'!E422+'[1]乡镇'!E422+'[1]农财'!E422+'[1]行财'!E422+'[1]文教'!E422</f>
        <v>0</v>
      </c>
      <c r="G422" s="185">
        <f>'[1]经建'!F422+'[1]社保'!F422+'[1]城建'!F422+'[1]乡镇'!F422+'[1]农财'!F422+'[1]行财'!F422+'[1]文教'!F422</f>
        <v>0</v>
      </c>
      <c r="H422" s="185">
        <f>'[1]经建'!G422+'[1]社保'!G422+'[1]城建'!G422+'[1]乡镇'!G422+'[1]农财'!G422+'[1]行财'!G422+'[1]文教'!G422</f>
        <v>0</v>
      </c>
      <c r="I422" s="185">
        <f>'[1]经建'!H422+'[1]社保'!H422+'[1]城建'!H422+'[1]乡镇'!H422+'[1]农财'!H422+'[1]行财'!H422+'[1]文教'!H422</f>
        <v>0</v>
      </c>
      <c r="J422" s="194"/>
    </row>
    <row r="423" spans="1:10" s="176" customFormat="1" ht="15" customHeight="1">
      <c r="A423" s="185" t="s">
        <v>322</v>
      </c>
      <c r="B423" s="106">
        <v>0</v>
      </c>
      <c r="C423" s="106">
        <f t="shared" si="58"/>
        <v>0</v>
      </c>
      <c r="D423" s="185">
        <f>'[1]经建'!C423+'[1]社保'!C423+'[1]城建'!C423+'[1]乡镇'!C423+'[1]农财'!C423+'[1]行财'!C423+'[1]文教'!C423</f>
        <v>0</v>
      </c>
      <c r="E423" s="185">
        <f>'[1]经建'!D423+'[1]社保'!D423+'[1]城建'!D423+'[1]乡镇'!D423+'[1]农财'!D423+'[1]行财'!D423+'[1]文教'!D423</f>
        <v>0</v>
      </c>
      <c r="F423" s="185">
        <f>'[1]经建'!E423+'[1]社保'!E423+'[1]城建'!E423+'[1]乡镇'!E423+'[1]农财'!E423+'[1]行财'!E423+'[1]文教'!E423</f>
        <v>0</v>
      </c>
      <c r="G423" s="185">
        <f>'[1]经建'!F423+'[1]社保'!F423+'[1]城建'!F423+'[1]乡镇'!F423+'[1]农财'!F423+'[1]行财'!F423+'[1]文教'!F423</f>
        <v>0</v>
      </c>
      <c r="H423" s="185">
        <f>'[1]经建'!G423+'[1]社保'!G423+'[1]城建'!G423+'[1]乡镇'!G423+'[1]农财'!G423+'[1]行财'!G423+'[1]文教'!G423</f>
        <v>0</v>
      </c>
      <c r="I423" s="185">
        <f>'[1]经建'!H423+'[1]社保'!H423+'[1]城建'!H423+'[1]乡镇'!H423+'[1]农财'!H423+'[1]行财'!H423+'[1]文教'!H423</f>
        <v>0</v>
      </c>
      <c r="J423" s="194"/>
    </row>
    <row r="424" spans="1:10" s="176" customFormat="1" ht="15" customHeight="1">
      <c r="A424" s="185" t="s">
        <v>323</v>
      </c>
      <c r="B424" s="106">
        <v>0</v>
      </c>
      <c r="C424" s="106">
        <f t="shared" si="58"/>
        <v>0</v>
      </c>
      <c r="D424" s="185">
        <f>'[1]经建'!C424+'[1]社保'!C424+'[1]城建'!C424+'[1]乡镇'!C424+'[1]农财'!C424+'[1]行财'!C424+'[1]文教'!C424</f>
        <v>0</v>
      </c>
      <c r="E424" s="185">
        <f>'[1]经建'!D424+'[1]社保'!D424+'[1]城建'!D424+'[1]乡镇'!D424+'[1]农财'!D424+'[1]行财'!D424+'[1]文教'!D424</f>
        <v>0</v>
      </c>
      <c r="F424" s="185">
        <f>'[1]经建'!E424+'[1]社保'!E424+'[1]城建'!E424+'[1]乡镇'!E424+'[1]农财'!E424+'[1]行财'!E424+'[1]文教'!E424</f>
        <v>0</v>
      </c>
      <c r="G424" s="185">
        <f>'[1]经建'!F424+'[1]社保'!F424+'[1]城建'!F424+'[1]乡镇'!F424+'[1]农财'!F424+'[1]行财'!F424+'[1]文教'!F424</f>
        <v>0</v>
      </c>
      <c r="H424" s="185">
        <f>'[1]经建'!G424+'[1]社保'!G424+'[1]城建'!G424+'[1]乡镇'!G424+'[1]农财'!G424+'[1]行财'!G424+'[1]文教'!G424</f>
        <v>0</v>
      </c>
      <c r="I424" s="185">
        <f>'[1]经建'!H424+'[1]社保'!H424+'[1]城建'!H424+'[1]乡镇'!H424+'[1]农财'!H424+'[1]行财'!H424+'[1]文教'!H424</f>
        <v>0</v>
      </c>
      <c r="J424" s="194"/>
    </row>
    <row r="425" spans="1:10" s="176" customFormat="1" ht="15" customHeight="1">
      <c r="A425" s="185" t="s">
        <v>324</v>
      </c>
      <c r="B425" s="106">
        <v>0</v>
      </c>
      <c r="C425" s="106">
        <f t="shared" si="58"/>
        <v>0</v>
      </c>
      <c r="D425" s="185">
        <f>'[1]经建'!C425+'[1]社保'!C425+'[1]城建'!C425+'[1]乡镇'!C425+'[1]农财'!C425+'[1]行财'!C425+'[1]文教'!C425</f>
        <v>0</v>
      </c>
      <c r="E425" s="185">
        <f>'[1]经建'!D425+'[1]社保'!D425+'[1]城建'!D425+'[1]乡镇'!D425+'[1]农财'!D425+'[1]行财'!D425+'[1]文教'!D425</f>
        <v>0</v>
      </c>
      <c r="F425" s="185">
        <f>'[1]经建'!E425+'[1]社保'!E425+'[1]城建'!E425+'[1]乡镇'!E425+'[1]农财'!E425+'[1]行财'!E425+'[1]文教'!E425</f>
        <v>0</v>
      </c>
      <c r="G425" s="185">
        <f>'[1]经建'!F425+'[1]社保'!F425+'[1]城建'!F425+'[1]乡镇'!F425+'[1]农财'!F425+'[1]行财'!F425+'[1]文教'!F425</f>
        <v>0</v>
      </c>
      <c r="H425" s="185">
        <f>'[1]经建'!G425+'[1]社保'!G425+'[1]城建'!G425+'[1]乡镇'!G425+'[1]农财'!G425+'[1]行财'!G425+'[1]文教'!G425</f>
        <v>0</v>
      </c>
      <c r="I425" s="185">
        <f>'[1]经建'!H425+'[1]社保'!H425+'[1]城建'!H425+'[1]乡镇'!H425+'[1]农财'!H425+'[1]行财'!H425+'[1]文教'!H425</f>
        <v>0</v>
      </c>
      <c r="J425" s="194"/>
    </row>
    <row r="426" spans="1:10" s="176" customFormat="1" ht="15" customHeight="1">
      <c r="A426" s="185" t="s">
        <v>325</v>
      </c>
      <c r="B426" s="106">
        <v>11</v>
      </c>
      <c r="C426" s="106">
        <f t="shared" si="58"/>
        <v>27</v>
      </c>
      <c r="D426" s="185">
        <f aca="true" t="shared" si="66" ref="D426:I426">SUM(D427:D432)</f>
        <v>0</v>
      </c>
      <c r="E426" s="186">
        <f t="shared" si="66"/>
        <v>0</v>
      </c>
      <c r="F426" s="185">
        <f t="shared" si="66"/>
        <v>0</v>
      </c>
      <c r="G426" s="185">
        <f t="shared" si="66"/>
        <v>0</v>
      </c>
      <c r="H426" s="185">
        <f t="shared" si="66"/>
        <v>0</v>
      </c>
      <c r="I426" s="185">
        <f t="shared" si="66"/>
        <v>27</v>
      </c>
      <c r="J426" s="193"/>
    </row>
    <row r="427" spans="1:10" s="176" customFormat="1" ht="15" customHeight="1">
      <c r="A427" s="185" t="s">
        <v>299</v>
      </c>
      <c r="B427" s="106">
        <v>0</v>
      </c>
      <c r="C427" s="106">
        <f t="shared" si="58"/>
        <v>0</v>
      </c>
      <c r="D427" s="185">
        <f>'[1]经建'!C427+'[1]社保'!C427+'[1]城建'!C427+'[1]乡镇'!C427+'[1]农财'!C427+'[1]行财'!C427+'[1]文教'!C427</f>
        <v>0</v>
      </c>
      <c r="E427" s="185">
        <f>'[1]经建'!D427+'[1]社保'!D427+'[1]城建'!D427+'[1]乡镇'!D427+'[1]农财'!D427+'[1]行财'!D427+'[1]文教'!D427</f>
        <v>0</v>
      </c>
      <c r="F427" s="185">
        <f>'[1]经建'!E427+'[1]社保'!E427+'[1]城建'!E427+'[1]乡镇'!E427+'[1]农财'!E427+'[1]行财'!E427+'[1]文教'!E427</f>
        <v>0</v>
      </c>
      <c r="G427" s="185">
        <f>'[1]经建'!F427+'[1]社保'!F427+'[1]城建'!F427+'[1]乡镇'!F427+'[1]农财'!F427+'[1]行财'!F427+'[1]文教'!F427</f>
        <v>0</v>
      </c>
      <c r="H427" s="185">
        <f>'[1]经建'!G427+'[1]社保'!G427+'[1]城建'!G427+'[1]乡镇'!G427+'[1]农财'!G427+'[1]行财'!G427+'[1]文教'!G427</f>
        <v>0</v>
      </c>
      <c r="I427" s="185">
        <f>'[1]经建'!H427+'[1]社保'!H427+'[1]城建'!H427+'[1]乡镇'!H427+'[1]农财'!H427+'[1]行财'!H427+'[1]文教'!H427</f>
        <v>0</v>
      </c>
      <c r="J427" s="194"/>
    </row>
    <row r="428" spans="1:10" s="176" customFormat="1" ht="15" customHeight="1">
      <c r="A428" s="185" t="s">
        <v>326</v>
      </c>
      <c r="B428" s="106">
        <v>9</v>
      </c>
      <c r="C428" s="106">
        <f t="shared" si="58"/>
        <v>27</v>
      </c>
      <c r="D428" s="185">
        <f>'[1]经建'!C428+'[1]社保'!C428+'[1]城建'!C428+'[1]乡镇'!C428+'[1]农财'!C428+'[1]行财'!C428+'[1]文教'!C428</f>
        <v>0</v>
      </c>
      <c r="E428" s="185">
        <f>'[1]经建'!D428+'[1]社保'!D428+'[1]城建'!D428+'[1]乡镇'!D428+'[1]农财'!D428+'[1]行财'!D428+'[1]文教'!D428</f>
        <v>0</v>
      </c>
      <c r="F428" s="185">
        <f>'[1]经建'!E428+'[1]社保'!E428+'[1]城建'!E428+'[1]乡镇'!E428+'[1]农财'!E428+'[1]行财'!E428+'[1]文教'!E428</f>
        <v>0</v>
      </c>
      <c r="G428" s="185">
        <f>'[1]经建'!F428+'[1]社保'!F428+'[1]城建'!F428+'[1]乡镇'!F428+'[1]农财'!F428+'[1]行财'!F428+'[1]文教'!F428</f>
        <v>0</v>
      </c>
      <c r="H428" s="185">
        <f>'[1]经建'!G428+'[1]社保'!G428+'[1]城建'!G428+'[1]乡镇'!G428+'[1]农财'!G428+'[1]行财'!G428+'[1]文教'!G428</f>
        <v>0</v>
      </c>
      <c r="I428" s="185">
        <v>27</v>
      </c>
      <c r="J428" s="194"/>
    </row>
    <row r="429" spans="1:10" s="176" customFormat="1" ht="15" customHeight="1">
      <c r="A429" s="185" t="s">
        <v>327</v>
      </c>
      <c r="B429" s="106">
        <v>0</v>
      </c>
      <c r="C429" s="106">
        <f t="shared" si="58"/>
        <v>0</v>
      </c>
      <c r="D429" s="185">
        <f>'[1]经建'!C429+'[1]社保'!C429+'[1]城建'!C429+'[1]乡镇'!C429+'[1]农财'!C429+'[1]行财'!C429+'[1]文教'!C429</f>
        <v>0</v>
      </c>
      <c r="E429" s="185">
        <f>'[1]经建'!D429+'[1]社保'!D429+'[1]城建'!D429+'[1]乡镇'!D429+'[1]农财'!D429+'[1]行财'!D429+'[1]文教'!D429</f>
        <v>0</v>
      </c>
      <c r="F429" s="185">
        <f>'[1]经建'!E429+'[1]社保'!E429+'[1]城建'!E429+'[1]乡镇'!E429+'[1]农财'!E429+'[1]行财'!E429+'[1]文教'!E429</f>
        <v>0</v>
      </c>
      <c r="G429" s="185">
        <f>'[1]经建'!F429+'[1]社保'!F429+'[1]城建'!F429+'[1]乡镇'!F429+'[1]农财'!F429+'[1]行财'!F429+'[1]文教'!F429</f>
        <v>0</v>
      </c>
      <c r="H429" s="185">
        <f>'[1]经建'!G429+'[1]社保'!G429+'[1]城建'!G429+'[1]乡镇'!G429+'[1]农财'!G429+'[1]行财'!G429+'[1]文教'!G429</f>
        <v>0</v>
      </c>
      <c r="I429" s="185">
        <f>'[1]经建'!H429+'[1]社保'!H429+'[1]城建'!H429+'[1]乡镇'!H429+'[1]农财'!H429+'[1]行财'!H429+'[1]文教'!H429</f>
        <v>0</v>
      </c>
      <c r="J429" s="194"/>
    </row>
    <row r="430" spans="1:10" s="176" customFormat="1" ht="15" customHeight="1">
      <c r="A430" s="185" t="s">
        <v>328</v>
      </c>
      <c r="B430" s="106">
        <v>0</v>
      </c>
      <c r="C430" s="106">
        <f t="shared" si="58"/>
        <v>0</v>
      </c>
      <c r="D430" s="185">
        <f>'[1]经建'!C430+'[1]社保'!C430+'[1]城建'!C430+'[1]乡镇'!C430+'[1]农财'!C430+'[1]行财'!C430+'[1]文教'!C430</f>
        <v>0</v>
      </c>
      <c r="E430" s="185">
        <f>'[1]经建'!D430+'[1]社保'!D430+'[1]城建'!D430+'[1]乡镇'!D430+'[1]农财'!D430+'[1]行财'!D430+'[1]文教'!D430</f>
        <v>0</v>
      </c>
      <c r="F430" s="185">
        <f>'[1]经建'!E430+'[1]社保'!E430+'[1]城建'!E430+'[1]乡镇'!E430+'[1]农财'!E430+'[1]行财'!E430+'[1]文教'!E430</f>
        <v>0</v>
      </c>
      <c r="G430" s="185">
        <f>'[1]经建'!F430+'[1]社保'!F430+'[1]城建'!F430+'[1]乡镇'!F430+'[1]农财'!F430+'[1]行财'!F430+'[1]文教'!F430</f>
        <v>0</v>
      </c>
      <c r="H430" s="185">
        <f>'[1]经建'!G430+'[1]社保'!G430+'[1]城建'!G430+'[1]乡镇'!G430+'[1]农财'!G430+'[1]行财'!G430+'[1]文教'!G430</f>
        <v>0</v>
      </c>
      <c r="I430" s="185">
        <f>'[1]经建'!H430+'[1]社保'!H430+'[1]城建'!H430+'[1]乡镇'!H430+'[1]农财'!H430+'[1]行财'!H430+'[1]文教'!H430</f>
        <v>0</v>
      </c>
      <c r="J430" s="194"/>
    </row>
    <row r="431" spans="1:10" s="176" customFormat="1" ht="15" customHeight="1">
      <c r="A431" s="185" t="s">
        <v>329</v>
      </c>
      <c r="B431" s="106">
        <v>0</v>
      </c>
      <c r="C431" s="106">
        <f t="shared" si="58"/>
        <v>0</v>
      </c>
      <c r="D431" s="185">
        <f>'[1]经建'!C431+'[1]社保'!C431+'[1]城建'!C431+'[1]乡镇'!C431+'[1]农财'!C431+'[1]行财'!C431+'[1]文教'!C431</f>
        <v>0</v>
      </c>
      <c r="E431" s="185">
        <f>'[1]经建'!D431+'[1]社保'!D431+'[1]城建'!D431+'[1]乡镇'!D431+'[1]农财'!D431+'[1]行财'!D431+'[1]文教'!D431</f>
        <v>0</v>
      </c>
      <c r="F431" s="185">
        <f>'[1]经建'!E431+'[1]社保'!E431+'[1]城建'!E431+'[1]乡镇'!E431+'[1]农财'!E431+'[1]行财'!E431+'[1]文教'!E431</f>
        <v>0</v>
      </c>
      <c r="G431" s="185">
        <f>'[1]经建'!F431+'[1]社保'!F431+'[1]城建'!F431+'[1]乡镇'!F431+'[1]农财'!F431+'[1]行财'!F431+'[1]文教'!F431</f>
        <v>0</v>
      </c>
      <c r="H431" s="185">
        <f>'[1]经建'!G431+'[1]社保'!G431+'[1]城建'!G431+'[1]乡镇'!G431+'[1]农财'!G431+'[1]行财'!G431+'[1]文教'!G431</f>
        <v>0</v>
      </c>
      <c r="I431" s="185">
        <f>'[1]经建'!H431+'[1]社保'!H431+'[1]城建'!H431+'[1]乡镇'!H431+'[1]农财'!H431+'[1]行财'!H431+'[1]文教'!H431</f>
        <v>0</v>
      </c>
      <c r="J431" s="194"/>
    </row>
    <row r="432" spans="1:10" s="176" customFormat="1" ht="15" customHeight="1">
      <c r="A432" s="185" t="s">
        <v>330</v>
      </c>
      <c r="B432" s="106">
        <v>2</v>
      </c>
      <c r="C432" s="106">
        <f t="shared" si="58"/>
        <v>0</v>
      </c>
      <c r="D432" s="185">
        <f>'[1]经建'!C432+'[1]社保'!C432+'[1]城建'!C432+'[1]乡镇'!C432+'[1]农财'!C432+'[1]行财'!C432+'[1]文教'!C432</f>
        <v>0</v>
      </c>
      <c r="E432" s="185">
        <f>'[1]经建'!D432+'[1]社保'!D432+'[1]城建'!D432+'[1]乡镇'!D432+'[1]农财'!D432+'[1]行财'!D432+'[1]文教'!D432</f>
        <v>0</v>
      </c>
      <c r="F432" s="185">
        <f>'[1]经建'!E432+'[1]社保'!E432+'[1]城建'!E432+'[1]乡镇'!E432+'[1]农财'!E432+'[1]行财'!E432+'[1]文教'!E432</f>
        <v>0</v>
      </c>
      <c r="G432" s="185">
        <f>'[1]经建'!F432+'[1]社保'!F432+'[1]城建'!F432+'[1]乡镇'!F432+'[1]农财'!F432+'[1]行财'!F432+'[1]文教'!F432</f>
        <v>0</v>
      </c>
      <c r="H432" s="185">
        <f>'[1]经建'!G432+'[1]社保'!G432+'[1]城建'!G432+'[1]乡镇'!G432+'[1]农财'!G432+'[1]行财'!G432+'[1]文教'!G432</f>
        <v>0</v>
      </c>
      <c r="I432" s="185">
        <f>'[1]经建'!H432+'[1]社保'!H432+'[1]城建'!H432+'[1]乡镇'!H432+'[1]农财'!H432+'[1]行财'!H432+'[1]文教'!H432</f>
        <v>0</v>
      </c>
      <c r="J432" s="194"/>
    </row>
    <row r="433" spans="1:10" s="176" customFormat="1" ht="15" customHeight="1">
      <c r="A433" s="185" t="s">
        <v>331</v>
      </c>
      <c r="B433" s="106">
        <v>0</v>
      </c>
      <c r="C433" s="106">
        <f t="shared" si="58"/>
        <v>0</v>
      </c>
      <c r="D433" s="185">
        <f aca="true" t="shared" si="67" ref="D433:I433">SUM(D434:D436)</f>
        <v>0</v>
      </c>
      <c r="E433" s="186">
        <f t="shared" si="67"/>
        <v>0</v>
      </c>
      <c r="F433" s="185">
        <f t="shared" si="67"/>
        <v>0</v>
      </c>
      <c r="G433" s="185">
        <f t="shared" si="67"/>
        <v>0</v>
      </c>
      <c r="H433" s="185">
        <f t="shared" si="67"/>
        <v>0</v>
      </c>
      <c r="I433" s="185">
        <f t="shared" si="67"/>
        <v>0</v>
      </c>
      <c r="J433" s="193"/>
    </row>
    <row r="434" spans="1:10" s="176" customFormat="1" ht="15" customHeight="1">
      <c r="A434" s="185" t="s">
        <v>332</v>
      </c>
      <c r="B434" s="106">
        <v>0</v>
      </c>
      <c r="C434" s="106">
        <f t="shared" si="58"/>
        <v>0</v>
      </c>
      <c r="D434" s="185">
        <f>'[1]经建'!C434+'[1]社保'!C434+'[1]城建'!C434+'[1]乡镇'!C434+'[1]农财'!C434+'[1]行财'!C434+'[1]文教'!C434</f>
        <v>0</v>
      </c>
      <c r="E434" s="185">
        <f>'[1]经建'!D434+'[1]社保'!D434+'[1]城建'!D434+'[1]乡镇'!D434+'[1]农财'!D434+'[1]行财'!D434+'[1]文教'!D434</f>
        <v>0</v>
      </c>
      <c r="F434" s="185">
        <f>'[1]经建'!E434+'[1]社保'!E434+'[1]城建'!E434+'[1]乡镇'!E434+'[1]农财'!E434+'[1]行财'!E434+'[1]文教'!E434</f>
        <v>0</v>
      </c>
      <c r="G434" s="185">
        <f>'[1]经建'!F434+'[1]社保'!F434+'[1]城建'!F434+'[1]乡镇'!F434+'[1]农财'!F434+'[1]行财'!F434+'[1]文教'!F434</f>
        <v>0</v>
      </c>
      <c r="H434" s="185">
        <f>'[1]经建'!G434+'[1]社保'!G434+'[1]城建'!G434+'[1]乡镇'!G434+'[1]农财'!G434+'[1]行财'!G434+'[1]文教'!G434</f>
        <v>0</v>
      </c>
      <c r="I434" s="185">
        <f>'[1]经建'!H434+'[1]社保'!H434+'[1]城建'!H434+'[1]乡镇'!H434+'[1]农财'!H434+'[1]行财'!H434+'[1]文教'!H434</f>
        <v>0</v>
      </c>
      <c r="J434" s="194"/>
    </row>
    <row r="435" spans="1:10" s="176" customFormat="1" ht="15" customHeight="1">
      <c r="A435" s="185" t="s">
        <v>333</v>
      </c>
      <c r="B435" s="106">
        <v>0</v>
      </c>
      <c r="C435" s="106">
        <f t="shared" si="58"/>
        <v>0</v>
      </c>
      <c r="D435" s="185">
        <f>'[1]经建'!C435+'[1]社保'!C435+'[1]城建'!C435+'[1]乡镇'!C435+'[1]农财'!C435+'[1]行财'!C435+'[1]文教'!C435</f>
        <v>0</v>
      </c>
      <c r="E435" s="185">
        <f>'[1]经建'!D435+'[1]社保'!D435+'[1]城建'!D435+'[1]乡镇'!D435+'[1]农财'!D435+'[1]行财'!D435+'[1]文教'!D435</f>
        <v>0</v>
      </c>
      <c r="F435" s="185">
        <f>'[1]经建'!E435+'[1]社保'!E435+'[1]城建'!E435+'[1]乡镇'!E435+'[1]农财'!E435+'[1]行财'!E435+'[1]文教'!E435</f>
        <v>0</v>
      </c>
      <c r="G435" s="185">
        <f>'[1]经建'!F435+'[1]社保'!F435+'[1]城建'!F435+'[1]乡镇'!F435+'[1]农财'!F435+'[1]行财'!F435+'[1]文教'!F435</f>
        <v>0</v>
      </c>
      <c r="H435" s="185">
        <f>'[1]经建'!G435+'[1]社保'!G435+'[1]城建'!G435+'[1]乡镇'!G435+'[1]农财'!G435+'[1]行财'!G435+'[1]文教'!G435</f>
        <v>0</v>
      </c>
      <c r="I435" s="185">
        <f>'[1]经建'!H435+'[1]社保'!H435+'[1]城建'!H435+'[1]乡镇'!H435+'[1]农财'!H435+'[1]行财'!H435+'[1]文教'!H435</f>
        <v>0</v>
      </c>
      <c r="J435" s="194"/>
    </row>
    <row r="436" spans="1:10" s="176" customFormat="1" ht="15" customHeight="1">
      <c r="A436" s="185" t="s">
        <v>334</v>
      </c>
      <c r="B436" s="106">
        <v>0</v>
      </c>
      <c r="C436" s="106">
        <f t="shared" si="58"/>
        <v>0</v>
      </c>
      <c r="D436" s="185">
        <f>'[1]经建'!C436+'[1]社保'!C436+'[1]城建'!C436+'[1]乡镇'!C436+'[1]农财'!C436+'[1]行财'!C436+'[1]文教'!C436</f>
        <v>0</v>
      </c>
      <c r="E436" s="185">
        <f>'[1]经建'!D436+'[1]社保'!D436+'[1]城建'!D436+'[1]乡镇'!D436+'[1]农财'!D436+'[1]行财'!D436+'[1]文教'!D436</f>
        <v>0</v>
      </c>
      <c r="F436" s="185">
        <f>'[1]经建'!E436+'[1]社保'!E436+'[1]城建'!E436+'[1]乡镇'!E436+'[1]农财'!E436+'[1]行财'!E436+'[1]文教'!E436</f>
        <v>0</v>
      </c>
      <c r="G436" s="185">
        <f>'[1]经建'!F436+'[1]社保'!F436+'[1]城建'!F436+'[1]乡镇'!F436+'[1]农财'!F436+'[1]行财'!F436+'[1]文教'!F436</f>
        <v>0</v>
      </c>
      <c r="H436" s="185">
        <f>'[1]经建'!G436+'[1]社保'!G436+'[1]城建'!G436+'[1]乡镇'!G436+'[1]农财'!G436+'[1]行财'!G436+'[1]文教'!G436</f>
        <v>0</v>
      </c>
      <c r="I436" s="185">
        <f>'[1]经建'!H436+'[1]社保'!H436+'[1]城建'!H436+'[1]乡镇'!H436+'[1]农财'!H436+'[1]行财'!H436+'[1]文教'!H436</f>
        <v>0</v>
      </c>
      <c r="J436" s="194"/>
    </row>
    <row r="437" spans="1:10" s="176" customFormat="1" ht="15" customHeight="1">
      <c r="A437" s="185" t="s">
        <v>335</v>
      </c>
      <c r="B437" s="106">
        <v>0</v>
      </c>
      <c r="C437" s="106">
        <f t="shared" si="58"/>
        <v>0</v>
      </c>
      <c r="D437" s="185">
        <f aca="true" t="shared" si="68" ref="D437:I437">SUM(D438:D440)</f>
        <v>0</v>
      </c>
      <c r="E437" s="186">
        <f t="shared" si="68"/>
        <v>0</v>
      </c>
      <c r="F437" s="185">
        <f t="shared" si="68"/>
        <v>0</v>
      </c>
      <c r="G437" s="185">
        <f t="shared" si="68"/>
        <v>0</v>
      </c>
      <c r="H437" s="185">
        <f t="shared" si="68"/>
        <v>0</v>
      </c>
      <c r="I437" s="185">
        <f t="shared" si="68"/>
        <v>0</v>
      </c>
      <c r="J437" s="193"/>
    </row>
    <row r="438" spans="1:10" s="176" customFormat="1" ht="15" customHeight="1">
      <c r="A438" s="185" t="s">
        <v>336</v>
      </c>
      <c r="B438" s="106">
        <v>0</v>
      </c>
      <c r="C438" s="106">
        <f t="shared" si="58"/>
        <v>0</v>
      </c>
      <c r="D438" s="185">
        <f>'[1]经建'!C438+'[1]社保'!C438+'[1]城建'!C438+'[1]乡镇'!C438+'[1]农财'!C438+'[1]行财'!C438+'[1]文教'!C438</f>
        <v>0</v>
      </c>
      <c r="E438" s="185">
        <f>'[1]经建'!D438+'[1]社保'!D438+'[1]城建'!D438+'[1]乡镇'!D438+'[1]农财'!D438+'[1]行财'!D438+'[1]文教'!D438</f>
        <v>0</v>
      </c>
      <c r="F438" s="185">
        <f>'[1]经建'!E438+'[1]社保'!E438+'[1]城建'!E438+'[1]乡镇'!E438+'[1]农财'!E438+'[1]行财'!E438+'[1]文教'!E438</f>
        <v>0</v>
      </c>
      <c r="G438" s="185">
        <f>'[1]经建'!F438+'[1]社保'!F438+'[1]城建'!F438+'[1]乡镇'!F438+'[1]农财'!F438+'[1]行财'!F438+'[1]文教'!F438</f>
        <v>0</v>
      </c>
      <c r="H438" s="185">
        <f>'[1]经建'!G438+'[1]社保'!G438+'[1]城建'!G438+'[1]乡镇'!G438+'[1]农财'!G438+'[1]行财'!G438+'[1]文教'!G438</f>
        <v>0</v>
      </c>
      <c r="I438" s="185">
        <f>'[1]经建'!H438+'[1]社保'!H438+'[1]城建'!H438+'[1]乡镇'!H438+'[1]农财'!H438+'[1]行财'!H438+'[1]文教'!H438</f>
        <v>0</v>
      </c>
      <c r="J438" s="194"/>
    </row>
    <row r="439" spans="1:10" s="176" customFormat="1" ht="15" customHeight="1">
      <c r="A439" s="185" t="s">
        <v>337</v>
      </c>
      <c r="B439" s="106">
        <v>0</v>
      </c>
      <c r="C439" s="106">
        <f t="shared" si="58"/>
        <v>0</v>
      </c>
      <c r="D439" s="185">
        <f>'[1]经建'!C439+'[1]社保'!C439+'[1]城建'!C439+'[1]乡镇'!C439+'[1]农财'!C439+'[1]行财'!C439+'[1]文教'!C439</f>
        <v>0</v>
      </c>
      <c r="E439" s="185">
        <f>'[1]经建'!D439+'[1]社保'!D439+'[1]城建'!D439+'[1]乡镇'!D439+'[1]农财'!D439+'[1]行财'!D439+'[1]文教'!D439</f>
        <v>0</v>
      </c>
      <c r="F439" s="185">
        <f>'[1]经建'!E439+'[1]社保'!E439+'[1]城建'!E439+'[1]乡镇'!E439+'[1]农财'!E439+'[1]行财'!E439+'[1]文教'!E439</f>
        <v>0</v>
      </c>
      <c r="G439" s="185">
        <f>'[1]经建'!F439+'[1]社保'!F439+'[1]城建'!F439+'[1]乡镇'!F439+'[1]农财'!F439+'[1]行财'!F439+'[1]文教'!F439</f>
        <v>0</v>
      </c>
      <c r="H439" s="185">
        <f>'[1]经建'!G439+'[1]社保'!G439+'[1]城建'!G439+'[1]乡镇'!G439+'[1]农财'!G439+'[1]行财'!G439+'[1]文教'!G439</f>
        <v>0</v>
      </c>
      <c r="I439" s="185">
        <f>'[1]经建'!H439+'[1]社保'!H439+'[1]城建'!H439+'[1]乡镇'!H439+'[1]农财'!H439+'[1]行财'!H439+'[1]文教'!H439</f>
        <v>0</v>
      </c>
      <c r="J439" s="194"/>
    </row>
    <row r="440" spans="1:10" s="176" customFormat="1" ht="15" customHeight="1">
      <c r="A440" s="185" t="s">
        <v>338</v>
      </c>
      <c r="B440" s="106">
        <v>0</v>
      </c>
      <c r="C440" s="106">
        <f t="shared" si="58"/>
        <v>0</v>
      </c>
      <c r="D440" s="185">
        <f>'[1]经建'!C440+'[1]社保'!C440+'[1]城建'!C440+'[1]乡镇'!C440+'[1]农财'!C440+'[1]行财'!C440+'[1]文教'!C440</f>
        <v>0</v>
      </c>
      <c r="E440" s="185">
        <f>'[1]经建'!D440+'[1]社保'!D440+'[1]城建'!D440+'[1]乡镇'!D440+'[1]农财'!D440+'[1]行财'!D440+'[1]文教'!D440</f>
        <v>0</v>
      </c>
      <c r="F440" s="185">
        <f>'[1]经建'!E440+'[1]社保'!E440+'[1]城建'!E440+'[1]乡镇'!E440+'[1]农财'!E440+'[1]行财'!E440+'[1]文教'!E440</f>
        <v>0</v>
      </c>
      <c r="G440" s="185">
        <f>'[1]经建'!F440+'[1]社保'!F440+'[1]城建'!F440+'[1]乡镇'!F440+'[1]农财'!F440+'[1]行财'!F440+'[1]文教'!F440</f>
        <v>0</v>
      </c>
      <c r="H440" s="185">
        <f>'[1]经建'!G440+'[1]社保'!G440+'[1]城建'!G440+'[1]乡镇'!G440+'[1]农财'!G440+'[1]行财'!G440+'[1]文教'!G440</f>
        <v>0</v>
      </c>
      <c r="I440" s="185">
        <f>'[1]经建'!H440+'[1]社保'!H440+'[1]城建'!H440+'[1]乡镇'!H440+'[1]农财'!H440+'[1]行财'!H440+'[1]文教'!H440</f>
        <v>0</v>
      </c>
      <c r="J440" s="194"/>
    </row>
    <row r="441" spans="1:10" s="176" customFormat="1" ht="15" customHeight="1">
      <c r="A441" s="185" t="s">
        <v>339</v>
      </c>
      <c r="B441" s="106">
        <v>0</v>
      </c>
      <c r="C441" s="106">
        <f t="shared" si="58"/>
        <v>2255</v>
      </c>
      <c r="D441" s="185">
        <f aca="true" t="shared" si="69" ref="D441:I441">SUM(D442:D445)</f>
        <v>2255</v>
      </c>
      <c r="E441" s="186">
        <f t="shared" si="69"/>
        <v>0</v>
      </c>
      <c r="F441" s="185">
        <f t="shared" si="69"/>
        <v>0</v>
      </c>
      <c r="G441" s="185">
        <f t="shared" si="69"/>
        <v>0</v>
      </c>
      <c r="H441" s="185">
        <f t="shared" si="69"/>
        <v>0</v>
      </c>
      <c r="I441" s="185">
        <f t="shared" si="69"/>
        <v>0</v>
      </c>
      <c r="J441" s="193"/>
    </row>
    <row r="442" spans="1:10" s="176" customFormat="1" ht="15" customHeight="1">
      <c r="A442" s="185" t="s">
        <v>340</v>
      </c>
      <c r="B442" s="106">
        <v>0</v>
      </c>
      <c r="C442" s="106">
        <f t="shared" si="58"/>
        <v>0</v>
      </c>
      <c r="D442" s="185">
        <f>'[1]经建'!C442+'[1]社保'!C442+'[1]城建'!C442+'[1]乡镇'!C442+'[1]农财'!C442+'[1]行财'!C442+'[1]文教'!C442</f>
        <v>0</v>
      </c>
      <c r="E442" s="185">
        <f>'[1]经建'!D442+'[1]社保'!D442+'[1]城建'!D442+'[1]乡镇'!D442+'[1]农财'!D442+'[1]行财'!D442+'[1]文教'!D442</f>
        <v>0</v>
      </c>
      <c r="F442" s="185">
        <f>'[1]经建'!E442+'[1]社保'!E442+'[1]城建'!E442+'[1]乡镇'!E442+'[1]农财'!E442+'[1]行财'!E442+'[1]文教'!E442</f>
        <v>0</v>
      </c>
      <c r="G442" s="185">
        <f>'[1]经建'!F442+'[1]社保'!F442+'[1]城建'!F442+'[1]乡镇'!F442+'[1]农财'!F442+'[1]行财'!F442+'[1]文教'!F442</f>
        <v>0</v>
      </c>
      <c r="H442" s="185">
        <f>'[1]经建'!G442+'[1]社保'!G442+'[1]城建'!G442+'[1]乡镇'!G442+'[1]农财'!G442+'[1]行财'!G442+'[1]文教'!G442</f>
        <v>0</v>
      </c>
      <c r="I442" s="185">
        <f>'[1]经建'!H442+'[1]社保'!H442+'[1]城建'!H442+'[1]乡镇'!H442+'[1]农财'!H442+'[1]行财'!H442+'[1]文教'!H442</f>
        <v>0</v>
      </c>
      <c r="J442" s="194"/>
    </row>
    <row r="443" spans="1:10" s="176" customFormat="1" ht="15" customHeight="1">
      <c r="A443" s="185" t="s">
        <v>341</v>
      </c>
      <c r="B443" s="106">
        <v>0</v>
      </c>
      <c r="C443" s="106">
        <f t="shared" si="58"/>
        <v>0</v>
      </c>
      <c r="D443" s="185">
        <f>'[1]经建'!C443+'[1]社保'!C443+'[1]城建'!C443+'[1]乡镇'!C443+'[1]农财'!C443+'[1]行财'!C443+'[1]文教'!C443</f>
        <v>0</v>
      </c>
      <c r="E443" s="185">
        <f>'[1]经建'!D443+'[1]社保'!D443+'[1]城建'!D443+'[1]乡镇'!D443+'[1]农财'!D443+'[1]行财'!D443+'[1]文教'!D443</f>
        <v>0</v>
      </c>
      <c r="F443" s="185">
        <f>'[1]经建'!E443+'[1]社保'!E443+'[1]城建'!E443+'[1]乡镇'!E443+'[1]农财'!E443+'[1]行财'!E443+'[1]文教'!E443</f>
        <v>0</v>
      </c>
      <c r="G443" s="185">
        <f>'[1]经建'!F443+'[1]社保'!F443+'[1]城建'!F443+'[1]乡镇'!F443+'[1]农财'!F443+'[1]行财'!F443+'[1]文教'!F443</f>
        <v>0</v>
      </c>
      <c r="H443" s="185">
        <f>'[1]经建'!G443+'[1]社保'!G443+'[1]城建'!G443+'[1]乡镇'!G443+'[1]农财'!G443+'[1]行财'!G443+'[1]文教'!G443</f>
        <v>0</v>
      </c>
      <c r="I443" s="185">
        <f>'[1]经建'!H443+'[1]社保'!H443+'[1]城建'!H443+'[1]乡镇'!H443+'[1]农财'!H443+'[1]行财'!H443+'[1]文教'!H443</f>
        <v>0</v>
      </c>
      <c r="J443" s="194"/>
    </row>
    <row r="444" spans="1:10" s="176" customFormat="1" ht="15" customHeight="1">
      <c r="A444" s="185" t="s">
        <v>342</v>
      </c>
      <c r="B444" s="106">
        <v>0</v>
      </c>
      <c r="C444" s="106">
        <f t="shared" si="58"/>
        <v>0</v>
      </c>
      <c r="D444" s="185">
        <f>'[1]经建'!C444+'[1]社保'!C444+'[1]城建'!C444+'[1]乡镇'!C444+'[1]农财'!C444+'[1]行财'!C444+'[1]文教'!C444</f>
        <v>0</v>
      </c>
      <c r="E444" s="185">
        <f>'[1]经建'!D444+'[1]社保'!D444+'[1]城建'!D444+'[1]乡镇'!D444+'[1]农财'!D444+'[1]行财'!D444+'[1]文教'!D444</f>
        <v>0</v>
      </c>
      <c r="F444" s="185">
        <f>'[1]经建'!E444+'[1]社保'!E444+'[1]城建'!E444+'[1]乡镇'!E444+'[1]农财'!E444+'[1]行财'!E444+'[1]文教'!E444</f>
        <v>0</v>
      </c>
      <c r="G444" s="185">
        <f>'[1]经建'!F444+'[1]社保'!F444+'[1]城建'!F444+'[1]乡镇'!F444+'[1]农财'!F444+'[1]行财'!F444+'[1]文教'!F444</f>
        <v>0</v>
      </c>
      <c r="H444" s="185">
        <f>'[1]经建'!G444+'[1]社保'!G444+'[1]城建'!G444+'[1]乡镇'!G444+'[1]农财'!G444+'[1]行财'!G444+'[1]文教'!G444</f>
        <v>0</v>
      </c>
      <c r="I444" s="185">
        <f>'[1]经建'!H444+'[1]社保'!H444+'[1]城建'!H444+'[1]乡镇'!H444+'[1]农财'!H444+'[1]行财'!H444+'[1]文教'!H444</f>
        <v>0</v>
      </c>
      <c r="J444" s="194"/>
    </row>
    <row r="445" spans="1:10" s="176" customFormat="1" ht="15" customHeight="1">
      <c r="A445" s="185" t="s">
        <v>343</v>
      </c>
      <c r="B445" s="106">
        <v>0</v>
      </c>
      <c r="C445" s="106">
        <f t="shared" si="58"/>
        <v>2255</v>
      </c>
      <c r="D445" s="185">
        <f>'[1]经建'!C445+'[1]社保'!C445+'[1]城建'!C445+'[1]乡镇'!C445+'[1]农财'!C445+'[1]行财'!C445+'[1]文教'!C445</f>
        <v>2255</v>
      </c>
      <c r="E445" s="185">
        <f>'[1]经建'!D445+'[1]社保'!D445+'[1]城建'!D445+'[1]乡镇'!D445+'[1]农财'!D445+'[1]行财'!D445+'[1]文教'!D445</f>
        <v>0</v>
      </c>
      <c r="F445" s="185">
        <f>'[1]经建'!E445+'[1]社保'!E445+'[1]城建'!E445+'[1]乡镇'!E445+'[1]农财'!E445+'[1]行财'!E445+'[1]文教'!E445</f>
        <v>0</v>
      </c>
      <c r="G445" s="185">
        <f>'[1]经建'!F445+'[1]社保'!F445+'[1]城建'!F445+'[1]乡镇'!F445+'[1]农财'!F445+'[1]行财'!F445+'[1]文教'!F445</f>
        <v>0</v>
      </c>
      <c r="H445" s="185">
        <f>'[1]经建'!G445+'[1]社保'!G445+'[1]城建'!G445+'[1]乡镇'!G445+'[1]农财'!G445+'[1]行财'!G445+'[1]文教'!G445</f>
        <v>0</v>
      </c>
      <c r="I445" s="185">
        <f>'[1]经建'!H445+'[1]社保'!H445+'[1]城建'!H445+'[1]乡镇'!H445+'[1]农财'!H445+'[1]行财'!H445+'[1]文教'!H445</f>
        <v>0</v>
      </c>
      <c r="J445" s="194"/>
    </row>
    <row r="446" spans="1:10" s="176" customFormat="1" ht="15" customHeight="1">
      <c r="A446" s="185" t="s">
        <v>344</v>
      </c>
      <c r="B446" s="106">
        <v>5013</v>
      </c>
      <c r="C446" s="106">
        <f t="shared" si="58"/>
        <v>4534</v>
      </c>
      <c r="D446" s="185">
        <f aca="true" t="shared" si="70" ref="D446:I446">SUM(D447,D463,D471,D482,D491,D499)</f>
        <v>3991</v>
      </c>
      <c r="E446" s="186">
        <f t="shared" si="70"/>
        <v>35</v>
      </c>
      <c r="F446" s="185">
        <f t="shared" si="70"/>
        <v>266</v>
      </c>
      <c r="G446" s="185">
        <f t="shared" si="70"/>
        <v>0</v>
      </c>
      <c r="H446" s="185">
        <f t="shared" si="70"/>
        <v>0</v>
      </c>
      <c r="I446" s="185">
        <f t="shared" si="70"/>
        <v>242</v>
      </c>
      <c r="J446" s="192">
        <v>9.56</v>
      </c>
    </row>
    <row r="447" spans="1:10" s="176" customFormat="1" ht="15" customHeight="1">
      <c r="A447" s="185" t="s">
        <v>345</v>
      </c>
      <c r="B447" s="106">
        <v>2550</v>
      </c>
      <c r="C447" s="106">
        <f t="shared" si="58"/>
        <v>2188</v>
      </c>
      <c r="D447" s="185">
        <f aca="true" t="shared" si="71" ref="D447:I447">SUM(D448:D462)</f>
        <v>2052</v>
      </c>
      <c r="E447" s="186">
        <f t="shared" si="71"/>
        <v>19</v>
      </c>
      <c r="F447" s="185">
        <f t="shared" si="71"/>
        <v>40</v>
      </c>
      <c r="G447" s="185">
        <f t="shared" si="71"/>
        <v>0</v>
      </c>
      <c r="H447" s="185">
        <f t="shared" si="71"/>
        <v>0</v>
      </c>
      <c r="I447" s="185">
        <f t="shared" si="71"/>
        <v>77</v>
      </c>
      <c r="J447" s="193"/>
    </row>
    <row r="448" spans="1:10" s="176" customFormat="1" ht="15" customHeight="1">
      <c r="A448" s="185" t="s">
        <v>61</v>
      </c>
      <c r="B448" s="106">
        <v>140</v>
      </c>
      <c r="C448" s="106">
        <f t="shared" si="58"/>
        <v>94</v>
      </c>
      <c r="D448" s="185">
        <f>'[1]经建'!C448+'[1]社保'!C448+'[1]城建'!C448+'[1]乡镇'!C448+'[1]农财'!C448+'[1]行财'!C448+'[1]文教'!C448</f>
        <v>94</v>
      </c>
      <c r="E448" s="185">
        <f>'[1]经建'!D448+'[1]社保'!D448+'[1]城建'!D448+'[1]乡镇'!D448+'[1]农财'!D448+'[1]行财'!D448+'[1]文教'!D448</f>
        <v>0</v>
      </c>
      <c r="F448" s="185">
        <f>'[1]经建'!E448+'[1]社保'!E448+'[1]城建'!E448+'[1]乡镇'!E448+'[1]农财'!E448+'[1]行财'!E448+'[1]文教'!E448</f>
        <v>0</v>
      </c>
      <c r="G448" s="185">
        <f>'[1]经建'!F448+'[1]社保'!F448+'[1]城建'!F448+'[1]乡镇'!F448+'[1]农财'!F448+'[1]行财'!F448+'[1]文教'!F448</f>
        <v>0</v>
      </c>
      <c r="H448" s="185">
        <f>'[1]经建'!G448+'[1]社保'!G448+'[1]城建'!G448+'[1]乡镇'!G448+'[1]农财'!G448+'[1]行财'!G448+'[1]文教'!G448</f>
        <v>0</v>
      </c>
      <c r="I448" s="185">
        <f>'[1]经建'!H448+'[1]社保'!H448+'[1]城建'!H448+'[1]乡镇'!H448+'[1]农财'!H448+'[1]行财'!H448+'[1]文教'!H448</f>
        <v>0</v>
      </c>
      <c r="J448" s="194"/>
    </row>
    <row r="449" spans="1:10" s="176" customFormat="1" ht="15" customHeight="1">
      <c r="A449" s="185" t="s">
        <v>62</v>
      </c>
      <c r="B449" s="106">
        <v>0</v>
      </c>
      <c r="C449" s="106">
        <f t="shared" si="58"/>
        <v>0</v>
      </c>
      <c r="D449" s="185">
        <f>'[1]经建'!C449+'[1]社保'!C449+'[1]城建'!C449+'[1]乡镇'!C449+'[1]农财'!C449+'[1]行财'!C449+'[1]文教'!C449</f>
        <v>0</v>
      </c>
      <c r="E449" s="185">
        <f>'[1]经建'!D449+'[1]社保'!D449+'[1]城建'!D449+'[1]乡镇'!D449+'[1]农财'!D449+'[1]行财'!D449+'[1]文教'!D449</f>
        <v>0</v>
      </c>
      <c r="F449" s="185">
        <f>'[1]经建'!E449+'[1]社保'!E449+'[1]城建'!E449+'[1]乡镇'!E449+'[1]农财'!E449+'[1]行财'!E449+'[1]文教'!E449</f>
        <v>0</v>
      </c>
      <c r="G449" s="185">
        <f>'[1]经建'!F449+'[1]社保'!F449+'[1]城建'!F449+'[1]乡镇'!F449+'[1]农财'!F449+'[1]行财'!F449+'[1]文教'!F449</f>
        <v>0</v>
      </c>
      <c r="H449" s="185">
        <f>'[1]经建'!G449+'[1]社保'!G449+'[1]城建'!G449+'[1]乡镇'!G449+'[1]农财'!G449+'[1]行财'!G449+'[1]文教'!G449</f>
        <v>0</v>
      </c>
      <c r="I449" s="185">
        <f>'[1]经建'!H449+'[1]社保'!H449+'[1]城建'!H449+'[1]乡镇'!H449+'[1]农财'!H449+'[1]行财'!H449+'[1]文教'!H449</f>
        <v>0</v>
      </c>
      <c r="J449" s="194"/>
    </row>
    <row r="450" spans="1:10" s="176" customFormat="1" ht="15" customHeight="1">
      <c r="A450" s="185" t="s">
        <v>63</v>
      </c>
      <c r="B450" s="106">
        <v>0</v>
      </c>
      <c r="C450" s="106">
        <f t="shared" si="58"/>
        <v>0</v>
      </c>
      <c r="D450" s="185">
        <f>'[1]经建'!C450+'[1]社保'!C450+'[1]城建'!C450+'[1]乡镇'!C450+'[1]农财'!C450+'[1]行财'!C450+'[1]文教'!C450</f>
        <v>0</v>
      </c>
      <c r="E450" s="185">
        <f>'[1]经建'!D450+'[1]社保'!D450+'[1]城建'!D450+'[1]乡镇'!D450+'[1]农财'!D450+'[1]行财'!D450+'[1]文教'!D450</f>
        <v>0</v>
      </c>
      <c r="F450" s="185">
        <f>'[1]经建'!E450+'[1]社保'!E450+'[1]城建'!E450+'[1]乡镇'!E450+'[1]农财'!E450+'[1]行财'!E450+'[1]文教'!E450</f>
        <v>0</v>
      </c>
      <c r="G450" s="185">
        <f>'[1]经建'!F450+'[1]社保'!F450+'[1]城建'!F450+'[1]乡镇'!F450+'[1]农财'!F450+'[1]行财'!F450+'[1]文教'!F450</f>
        <v>0</v>
      </c>
      <c r="H450" s="185">
        <f>'[1]经建'!G450+'[1]社保'!G450+'[1]城建'!G450+'[1]乡镇'!G450+'[1]农财'!G450+'[1]行财'!G450+'[1]文教'!G450</f>
        <v>0</v>
      </c>
      <c r="I450" s="185">
        <f>'[1]经建'!H450+'[1]社保'!H450+'[1]城建'!H450+'[1]乡镇'!H450+'[1]农财'!H450+'[1]行财'!H450+'[1]文教'!H450</f>
        <v>0</v>
      </c>
      <c r="J450" s="194"/>
    </row>
    <row r="451" spans="1:10" s="176" customFormat="1" ht="15" customHeight="1">
      <c r="A451" s="185" t="s">
        <v>346</v>
      </c>
      <c r="B451" s="106">
        <v>118</v>
      </c>
      <c r="C451" s="106">
        <f t="shared" si="58"/>
        <v>0</v>
      </c>
      <c r="D451" s="185">
        <f>'[1]经建'!C451+'[1]社保'!C451+'[1]城建'!C451+'[1]乡镇'!C451+'[1]农财'!C451+'[1]行财'!C451+'[1]文教'!C451</f>
        <v>0</v>
      </c>
      <c r="E451" s="185">
        <f>'[1]经建'!D451+'[1]社保'!D451+'[1]城建'!D451+'[1]乡镇'!D451+'[1]农财'!D451+'[1]行财'!D451+'[1]文教'!D451</f>
        <v>0</v>
      </c>
      <c r="F451" s="185">
        <f>'[1]经建'!E451+'[1]社保'!E451+'[1]城建'!E451+'[1]乡镇'!E451+'[1]农财'!E451+'[1]行财'!E451+'[1]文教'!E451</f>
        <v>0</v>
      </c>
      <c r="G451" s="185">
        <f>'[1]经建'!F451+'[1]社保'!F451+'[1]城建'!F451+'[1]乡镇'!F451+'[1]农财'!F451+'[1]行财'!F451+'[1]文教'!F451</f>
        <v>0</v>
      </c>
      <c r="H451" s="185">
        <f>'[1]经建'!G451+'[1]社保'!G451+'[1]城建'!G451+'[1]乡镇'!G451+'[1]农财'!G451+'[1]行财'!G451+'[1]文教'!G451</f>
        <v>0</v>
      </c>
      <c r="I451" s="185">
        <f>'[1]经建'!H451+'[1]社保'!H451+'[1]城建'!H451+'[1]乡镇'!H451+'[1]农财'!H451+'[1]行财'!H451+'[1]文教'!H451</f>
        <v>0</v>
      </c>
      <c r="J451" s="194"/>
    </row>
    <row r="452" spans="1:10" s="176" customFormat="1" ht="15" customHeight="1">
      <c r="A452" s="185" t="s">
        <v>347</v>
      </c>
      <c r="B452" s="106">
        <v>0</v>
      </c>
      <c r="C452" s="106">
        <f aca="true" t="shared" si="72" ref="C452:C515">D452+E452+F452+G452+H452+I452</f>
        <v>0</v>
      </c>
      <c r="D452" s="185">
        <f>'[1]经建'!C452+'[1]社保'!C452+'[1]城建'!C452+'[1]乡镇'!C452+'[1]农财'!C452+'[1]行财'!C452+'[1]文教'!C452</f>
        <v>0</v>
      </c>
      <c r="E452" s="185">
        <f>'[1]经建'!D452+'[1]社保'!D452+'[1]城建'!D452+'[1]乡镇'!D452+'[1]农财'!D452+'[1]行财'!D452+'[1]文教'!D452</f>
        <v>0</v>
      </c>
      <c r="F452" s="185">
        <f>'[1]经建'!E452+'[1]社保'!E452+'[1]城建'!E452+'[1]乡镇'!E452+'[1]农财'!E452+'[1]行财'!E452+'[1]文教'!E452</f>
        <v>0</v>
      </c>
      <c r="G452" s="185">
        <f>'[1]经建'!F452+'[1]社保'!F452+'[1]城建'!F452+'[1]乡镇'!F452+'[1]农财'!F452+'[1]行财'!F452+'[1]文教'!F452</f>
        <v>0</v>
      </c>
      <c r="H452" s="185">
        <f>'[1]经建'!G452+'[1]社保'!G452+'[1]城建'!G452+'[1]乡镇'!G452+'[1]农财'!G452+'[1]行财'!G452+'[1]文教'!G452</f>
        <v>0</v>
      </c>
      <c r="I452" s="185">
        <f>'[1]经建'!H452+'[1]社保'!H452+'[1]城建'!H452+'[1]乡镇'!H452+'[1]农财'!H452+'[1]行财'!H452+'[1]文教'!H452</f>
        <v>0</v>
      </c>
      <c r="J452" s="194"/>
    </row>
    <row r="453" spans="1:10" s="176" customFormat="1" ht="15" customHeight="1">
      <c r="A453" s="185" t="s">
        <v>348</v>
      </c>
      <c r="B453" s="106">
        <v>0</v>
      </c>
      <c r="C453" s="106">
        <f t="shared" si="72"/>
        <v>0</v>
      </c>
      <c r="D453" s="185">
        <f>'[1]经建'!C453+'[1]社保'!C453+'[1]城建'!C453+'[1]乡镇'!C453+'[1]农财'!C453+'[1]行财'!C453+'[1]文教'!C453</f>
        <v>0</v>
      </c>
      <c r="E453" s="185">
        <f>'[1]经建'!D453+'[1]社保'!D453+'[1]城建'!D453+'[1]乡镇'!D453+'[1]农财'!D453+'[1]行财'!D453+'[1]文教'!D453</f>
        <v>0</v>
      </c>
      <c r="F453" s="185">
        <f>'[1]经建'!E453+'[1]社保'!E453+'[1]城建'!E453+'[1]乡镇'!E453+'[1]农财'!E453+'[1]行财'!E453+'[1]文教'!E453</f>
        <v>0</v>
      </c>
      <c r="G453" s="185">
        <f>'[1]经建'!F453+'[1]社保'!F453+'[1]城建'!F453+'[1]乡镇'!F453+'[1]农财'!F453+'[1]行财'!F453+'[1]文教'!F453</f>
        <v>0</v>
      </c>
      <c r="H453" s="185">
        <f>'[1]经建'!G453+'[1]社保'!G453+'[1]城建'!G453+'[1]乡镇'!G453+'[1]农财'!G453+'[1]行财'!G453+'[1]文教'!G453</f>
        <v>0</v>
      </c>
      <c r="I453" s="185">
        <f>'[1]经建'!H453+'[1]社保'!H453+'[1]城建'!H453+'[1]乡镇'!H453+'[1]农财'!H453+'[1]行财'!H453+'[1]文教'!H453</f>
        <v>0</v>
      </c>
      <c r="J453" s="194"/>
    </row>
    <row r="454" spans="1:10" s="176" customFormat="1" ht="15" customHeight="1">
      <c r="A454" s="185" t="s">
        <v>349</v>
      </c>
      <c r="B454" s="106">
        <v>175</v>
      </c>
      <c r="C454" s="106">
        <f t="shared" si="72"/>
        <v>257</v>
      </c>
      <c r="D454" s="185">
        <f>'[1]经建'!C454+'[1]社保'!C454+'[1]城建'!C454+'[1]乡镇'!C454+'[1]农财'!C454+'[1]行财'!C454+'[1]文教'!C454</f>
        <v>257</v>
      </c>
      <c r="E454" s="185">
        <f>'[1]经建'!D454+'[1]社保'!D454+'[1]城建'!D454+'[1]乡镇'!D454+'[1]农财'!D454+'[1]行财'!D454+'[1]文教'!D454</f>
        <v>0</v>
      </c>
      <c r="F454" s="185">
        <f>'[1]经建'!E454+'[1]社保'!E454+'[1]城建'!E454+'[1]乡镇'!E454+'[1]农财'!E454+'[1]行财'!E454+'[1]文教'!E454</f>
        <v>0</v>
      </c>
      <c r="G454" s="185">
        <f>'[1]经建'!F454+'[1]社保'!F454+'[1]城建'!F454+'[1]乡镇'!F454+'[1]农财'!F454+'[1]行财'!F454+'[1]文教'!F454</f>
        <v>0</v>
      </c>
      <c r="H454" s="185">
        <f>'[1]经建'!G454+'[1]社保'!G454+'[1]城建'!G454+'[1]乡镇'!G454+'[1]农财'!G454+'[1]行财'!G454+'[1]文教'!G454</f>
        <v>0</v>
      </c>
      <c r="I454" s="185">
        <f>'[1]经建'!H454+'[1]社保'!H454+'[1]城建'!H454+'[1]乡镇'!H454+'[1]农财'!H454+'[1]行财'!H454+'[1]文教'!H454</f>
        <v>0</v>
      </c>
      <c r="J454" s="194"/>
    </row>
    <row r="455" spans="1:10" s="176" customFormat="1" ht="15" customHeight="1">
      <c r="A455" s="185" t="s">
        <v>350</v>
      </c>
      <c r="B455" s="106">
        <v>0</v>
      </c>
      <c r="C455" s="106">
        <f t="shared" si="72"/>
        <v>100</v>
      </c>
      <c r="D455" s="185">
        <f>'[1]经建'!C455+'[1]社保'!C455+'[1]城建'!C455+'[1]乡镇'!C455+'[1]农财'!C455+'[1]行财'!C455+'[1]文教'!C455</f>
        <v>100</v>
      </c>
      <c r="E455" s="185">
        <f>'[1]经建'!D455+'[1]社保'!D455+'[1]城建'!D455+'[1]乡镇'!D455+'[1]农财'!D455+'[1]行财'!D455+'[1]文教'!D455</f>
        <v>0</v>
      </c>
      <c r="F455" s="185">
        <f>'[1]经建'!E455+'[1]社保'!E455+'[1]城建'!E455+'[1]乡镇'!E455+'[1]农财'!E455+'[1]行财'!E455+'[1]文教'!E455</f>
        <v>0</v>
      </c>
      <c r="G455" s="185">
        <f>'[1]经建'!F455+'[1]社保'!F455+'[1]城建'!F455+'[1]乡镇'!F455+'[1]农财'!F455+'[1]行财'!F455+'[1]文教'!F455</f>
        <v>0</v>
      </c>
      <c r="H455" s="185">
        <f>'[1]经建'!G455+'[1]社保'!G455+'[1]城建'!G455+'[1]乡镇'!G455+'[1]农财'!G455+'[1]行财'!G455+'[1]文教'!G455</f>
        <v>0</v>
      </c>
      <c r="I455" s="185">
        <f>'[1]经建'!H455+'[1]社保'!H455+'[1]城建'!H455+'[1]乡镇'!H455+'[1]农财'!H455+'[1]行财'!H455+'[1]文教'!H455</f>
        <v>0</v>
      </c>
      <c r="J455" s="194"/>
    </row>
    <row r="456" spans="1:10" s="176" customFormat="1" ht="15" customHeight="1">
      <c r="A456" s="185" t="s">
        <v>351</v>
      </c>
      <c r="B456" s="106">
        <v>78</v>
      </c>
      <c r="C456" s="106">
        <f t="shared" si="72"/>
        <v>193</v>
      </c>
      <c r="D456" s="185">
        <f>'[1]经建'!C456+'[1]社保'!C456+'[1]城建'!C456+'[1]乡镇'!C456+'[1]农财'!C456+'[1]行财'!C456+'[1]文教'!C456</f>
        <v>183</v>
      </c>
      <c r="E456" s="185">
        <f>'[1]经建'!D456+'[1]社保'!D456+'[1]城建'!D456+'[1]乡镇'!D456+'[1]农财'!D456+'[1]行财'!D456+'[1]文教'!D456</f>
        <v>10</v>
      </c>
      <c r="F456" s="185">
        <f>'[1]经建'!E456+'[1]社保'!E456+'[1]城建'!E456+'[1]乡镇'!E456+'[1]农财'!E456+'[1]行财'!E456+'[1]文教'!E456</f>
        <v>0</v>
      </c>
      <c r="G456" s="185">
        <f>'[1]经建'!F456+'[1]社保'!F456+'[1]城建'!F456+'[1]乡镇'!F456+'[1]农财'!F456+'[1]行财'!F456+'[1]文教'!F456</f>
        <v>0</v>
      </c>
      <c r="H456" s="185">
        <f>'[1]经建'!G456+'[1]社保'!G456+'[1]城建'!G456+'[1]乡镇'!G456+'[1]农财'!G456+'[1]行财'!G456+'[1]文教'!G456</f>
        <v>0</v>
      </c>
      <c r="I456" s="185">
        <f>'[1]经建'!H456+'[1]社保'!H456+'[1]城建'!H456+'[1]乡镇'!H456+'[1]农财'!H456+'[1]行财'!H456+'[1]文教'!H456</f>
        <v>0</v>
      </c>
      <c r="J456" s="194"/>
    </row>
    <row r="457" spans="1:10" s="176" customFormat="1" ht="15" customHeight="1">
      <c r="A457" s="185" t="s">
        <v>352</v>
      </c>
      <c r="B457" s="106">
        <v>0</v>
      </c>
      <c r="C457" s="106">
        <f t="shared" si="72"/>
        <v>0</v>
      </c>
      <c r="D457" s="185">
        <f>'[1]经建'!C457+'[1]社保'!C457+'[1]城建'!C457+'[1]乡镇'!C457+'[1]农财'!C457+'[1]行财'!C457+'[1]文教'!C457</f>
        <v>0</v>
      </c>
      <c r="E457" s="185">
        <f>'[1]经建'!D457+'[1]社保'!D457+'[1]城建'!D457+'[1]乡镇'!D457+'[1]农财'!D457+'[1]行财'!D457+'[1]文教'!D457</f>
        <v>0</v>
      </c>
      <c r="F457" s="185">
        <f>'[1]经建'!E457+'[1]社保'!E457+'[1]城建'!E457+'[1]乡镇'!E457+'[1]农财'!E457+'[1]行财'!E457+'[1]文教'!E457</f>
        <v>0</v>
      </c>
      <c r="G457" s="185">
        <f>'[1]经建'!F457+'[1]社保'!F457+'[1]城建'!F457+'[1]乡镇'!F457+'[1]农财'!F457+'[1]行财'!F457+'[1]文教'!F457</f>
        <v>0</v>
      </c>
      <c r="H457" s="185">
        <f>'[1]经建'!G457+'[1]社保'!G457+'[1]城建'!G457+'[1]乡镇'!G457+'[1]农财'!G457+'[1]行财'!G457+'[1]文教'!G457</f>
        <v>0</v>
      </c>
      <c r="I457" s="185">
        <f>'[1]经建'!H457+'[1]社保'!H457+'[1]城建'!H457+'[1]乡镇'!H457+'[1]农财'!H457+'[1]行财'!H457+'[1]文教'!H457</f>
        <v>0</v>
      </c>
      <c r="J457" s="194"/>
    </row>
    <row r="458" spans="1:10" s="176" customFormat="1" ht="15" customHeight="1">
      <c r="A458" s="185" t="s">
        <v>353</v>
      </c>
      <c r="B458" s="106">
        <v>7</v>
      </c>
      <c r="C458" s="106">
        <f t="shared" si="72"/>
        <v>13</v>
      </c>
      <c r="D458" s="185">
        <f>'[1]经建'!C458+'[1]社保'!C458+'[1]城建'!C458+'[1]乡镇'!C458+'[1]农财'!C458+'[1]行财'!C458+'[1]文教'!C458</f>
        <v>4</v>
      </c>
      <c r="E458" s="185">
        <f>'[1]经建'!D458+'[1]社保'!D458+'[1]城建'!D458+'[1]乡镇'!D458+'[1]农财'!D458+'[1]行财'!D458+'[1]文教'!D458</f>
        <v>9</v>
      </c>
      <c r="F458" s="185">
        <f>'[1]经建'!E458+'[1]社保'!E458+'[1]城建'!E458+'[1]乡镇'!E458+'[1]农财'!E458+'[1]行财'!E458+'[1]文教'!E458</f>
        <v>0</v>
      </c>
      <c r="G458" s="185">
        <f>'[1]经建'!F458+'[1]社保'!F458+'[1]城建'!F458+'[1]乡镇'!F458+'[1]农财'!F458+'[1]行财'!F458+'[1]文教'!F458</f>
        <v>0</v>
      </c>
      <c r="H458" s="185">
        <f>'[1]经建'!G458+'[1]社保'!G458+'[1]城建'!G458+'[1]乡镇'!G458+'[1]农财'!G458+'[1]行财'!G458+'[1]文教'!G458</f>
        <v>0</v>
      </c>
      <c r="I458" s="185">
        <f>'[1]经建'!H458+'[1]社保'!H458+'[1]城建'!H458+'[1]乡镇'!H458+'[1]农财'!H458+'[1]行财'!H458+'[1]文教'!H458</f>
        <v>0</v>
      </c>
      <c r="J458" s="194"/>
    </row>
    <row r="459" spans="1:10" s="176" customFormat="1" ht="15" customHeight="1">
      <c r="A459" s="185" t="s">
        <v>354</v>
      </c>
      <c r="B459" s="106">
        <v>5</v>
      </c>
      <c r="C459" s="106">
        <f t="shared" si="72"/>
        <v>9</v>
      </c>
      <c r="D459" s="185">
        <f>'[1]经建'!C459+'[1]社保'!C459+'[1]城建'!C459+'[1]乡镇'!C459+'[1]农财'!C459+'[1]行财'!C459+'[1]文教'!C459</f>
        <v>9</v>
      </c>
      <c r="E459" s="185">
        <f>'[1]经建'!D459+'[1]社保'!D459+'[1]城建'!D459+'[1]乡镇'!D459+'[1]农财'!D459+'[1]行财'!D459+'[1]文教'!D459</f>
        <v>0</v>
      </c>
      <c r="F459" s="185">
        <f>'[1]经建'!E459+'[1]社保'!E459+'[1]城建'!E459+'[1]乡镇'!E459+'[1]农财'!E459+'[1]行财'!E459+'[1]文教'!E459</f>
        <v>0</v>
      </c>
      <c r="G459" s="185">
        <f>'[1]经建'!F459+'[1]社保'!F459+'[1]城建'!F459+'[1]乡镇'!F459+'[1]农财'!F459+'[1]行财'!F459+'[1]文教'!F459</f>
        <v>0</v>
      </c>
      <c r="H459" s="185">
        <f>'[1]经建'!G459+'[1]社保'!G459+'[1]城建'!G459+'[1]乡镇'!G459+'[1]农财'!G459+'[1]行财'!G459+'[1]文教'!G459</f>
        <v>0</v>
      </c>
      <c r="I459" s="185">
        <f>'[1]经建'!H459+'[1]社保'!H459+'[1]城建'!H459+'[1]乡镇'!H459+'[1]农财'!H459+'[1]行财'!H459+'[1]文教'!H459</f>
        <v>0</v>
      </c>
      <c r="J459" s="194"/>
    </row>
    <row r="460" spans="1:10" s="176" customFormat="1" ht="15" customHeight="1">
      <c r="A460" s="185" t="s">
        <v>355</v>
      </c>
      <c r="B460" s="106">
        <v>10</v>
      </c>
      <c r="C460" s="106">
        <f t="shared" si="72"/>
        <v>10</v>
      </c>
      <c r="D460" s="185">
        <f>'[1]经建'!C460+'[1]社保'!C460+'[1]城建'!C460+'[1]乡镇'!C460+'[1]农财'!C460+'[1]行财'!C460+'[1]文教'!C460</f>
        <v>10</v>
      </c>
      <c r="E460" s="185">
        <f>'[1]经建'!D460+'[1]社保'!D460+'[1]城建'!D460+'[1]乡镇'!D460+'[1]农财'!D460+'[1]行财'!D460+'[1]文教'!D460</f>
        <v>0</v>
      </c>
      <c r="F460" s="185">
        <f>'[1]经建'!E460+'[1]社保'!E460+'[1]城建'!E460+'[1]乡镇'!E460+'[1]农财'!E460+'[1]行财'!E460+'[1]文教'!E460</f>
        <v>0</v>
      </c>
      <c r="G460" s="185">
        <f>'[1]经建'!F460+'[1]社保'!F460+'[1]城建'!F460+'[1]乡镇'!F460+'[1]农财'!F460+'[1]行财'!F460+'[1]文教'!F460</f>
        <v>0</v>
      </c>
      <c r="H460" s="185">
        <f>'[1]经建'!G460+'[1]社保'!G460+'[1]城建'!G460+'[1]乡镇'!G460+'[1]农财'!G460+'[1]行财'!G460+'[1]文教'!G460</f>
        <v>0</v>
      </c>
      <c r="I460" s="185">
        <f>'[1]经建'!H460+'[1]社保'!H460+'[1]城建'!H460+'[1]乡镇'!H460+'[1]农财'!H460+'[1]行财'!H460+'[1]文教'!H460</f>
        <v>0</v>
      </c>
      <c r="J460" s="194"/>
    </row>
    <row r="461" spans="1:10" s="176" customFormat="1" ht="15" customHeight="1">
      <c r="A461" s="185" t="s">
        <v>356</v>
      </c>
      <c r="B461" s="106">
        <v>0</v>
      </c>
      <c r="C461" s="106">
        <f t="shared" si="72"/>
        <v>0</v>
      </c>
      <c r="D461" s="185">
        <f>'[1]经建'!C461+'[1]社保'!C461+'[1]城建'!C461+'[1]乡镇'!C461+'[1]农财'!C461+'[1]行财'!C461+'[1]文教'!C461</f>
        <v>0</v>
      </c>
      <c r="E461" s="185">
        <f>'[1]经建'!D461+'[1]社保'!D461+'[1]城建'!D461+'[1]乡镇'!D461+'[1]农财'!D461+'[1]行财'!D461+'[1]文教'!D461</f>
        <v>0</v>
      </c>
      <c r="F461" s="185">
        <f>'[1]经建'!E461+'[1]社保'!E461+'[1]城建'!E461+'[1]乡镇'!E461+'[1]农财'!E461+'[1]行财'!E461+'[1]文教'!E461</f>
        <v>0</v>
      </c>
      <c r="G461" s="185">
        <f>'[1]经建'!F461+'[1]社保'!F461+'[1]城建'!F461+'[1]乡镇'!F461+'[1]农财'!F461+'[1]行财'!F461+'[1]文教'!F461</f>
        <v>0</v>
      </c>
      <c r="H461" s="185">
        <f>'[1]经建'!G461+'[1]社保'!G461+'[1]城建'!G461+'[1]乡镇'!G461+'[1]农财'!G461+'[1]行财'!G461+'[1]文教'!G461</f>
        <v>0</v>
      </c>
      <c r="I461" s="185">
        <f>'[1]经建'!H461+'[1]社保'!H461+'[1]城建'!H461+'[1]乡镇'!H461+'[1]农财'!H461+'[1]行财'!H461+'[1]文教'!H461</f>
        <v>0</v>
      </c>
      <c r="J461" s="194"/>
    </row>
    <row r="462" spans="1:10" s="176" customFormat="1" ht="15" customHeight="1">
      <c r="A462" s="185" t="s">
        <v>357</v>
      </c>
      <c r="B462" s="106">
        <v>2017</v>
      </c>
      <c r="C462" s="106">
        <f t="shared" si="72"/>
        <v>1512</v>
      </c>
      <c r="D462" s="185">
        <f>'[1]经建'!C462+'[1]社保'!C462+'[1]城建'!C462+'[1]乡镇'!C462+'[1]农财'!C462+'[1]行财'!C462+'[1]文教'!C462</f>
        <v>1395</v>
      </c>
      <c r="E462" s="185">
        <f>'[1]经建'!D462+'[1]社保'!D462+'[1]城建'!D462+'[1]乡镇'!D462+'[1]农财'!D462+'[1]行财'!D462+'[1]文教'!D462</f>
        <v>0</v>
      </c>
      <c r="F462" s="185">
        <f>'[1]经建'!E462+'[1]社保'!E462+'[1]城建'!E462+'[1]乡镇'!E462+'[1]农财'!E462+'[1]行财'!E462+'[1]文教'!E462</f>
        <v>40</v>
      </c>
      <c r="G462" s="185">
        <f>'[1]经建'!F462+'[1]社保'!F462+'[1]城建'!F462+'[1]乡镇'!F462+'[1]农财'!F462+'[1]行财'!F462+'[1]文教'!F462</f>
        <v>0</v>
      </c>
      <c r="H462" s="185">
        <f>'[1]经建'!G462+'[1]社保'!G462+'[1]城建'!G462+'[1]乡镇'!G462+'[1]农财'!G462+'[1]行财'!G462+'[1]文教'!G462</f>
        <v>0</v>
      </c>
      <c r="I462" s="185">
        <f>'[1]经建'!H462+'[1]社保'!H462+'[1]城建'!H462+'[1]乡镇'!H462+'[1]农财'!H462+'[1]行财'!H462+'[1]文教'!H462</f>
        <v>77</v>
      </c>
      <c r="J462" s="194"/>
    </row>
    <row r="463" spans="1:10" s="176" customFormat="1" ht="15" customHeight="1">
      <c r="A463" s="185" t="s">
        <v>358</v>
      </c>
      <c r="B463" s="106">
        <v>475</v>
      </c>
      <c r="C463" s="106">
        <f t="shared" si="72"/>
        <v>648</v>
      </c>
      <c r="D463" s="185">
        <f aca="true" t="shared" si="73" ref="D463:I463">SUM(D464:D470)</f>
        <v>455</v>
      </c>
      <c r="E463" s="186">
        <f t="shared" si="73"/>
        <v>11</v>
      </c>
      <c r="F463" s="185">
        <f t="shared" si="73"/>
        <v>182</v>
      </c>
      <c r="G463" s="185">
        <f t="shared" si="73"/>
        <v>0</v>
      </c>
      <c r="H463" s="185">
        <f t="shared" si="73"/>
        <v>0</v>
      </c>
      <c r="I463" s="185">
        <f t="shared" si="73"/>
        <v>0</v>
      </c>
      <c r="J463" s="193"/>
    </row>
    <row r="464" spans="1:10" s="176" customFormat="1" ht="15" customHeight="1">
      <c r="A464" s="185" t="s">
        <v>61</v>
      </c>
      <c r="B464" s="106">
        <v>0</v>
      </c>
      <c r="C464" s="106">
        <f t="shared" si="72"/>
        <v>0</v>
      </c>
      <c r="D464" s="185">
        <f>'[1]经建'!C464+'[1]社保'!C464+'[1]城建'!C464+'[1]乡镇'!C464+'[1]农财'!C464+'[1]行财'!C464+'[1]文教'!C464</f>
        <v>0</v>
      </c>
      <c r="E464" s="185">
        <f>'[1]经建'!D464+'[1]社保'!D464+'[1]城建'!D464+'[1]乡镇'!D464+'[1]农财'!D464+'[1]行财'!D464+'[1]文教'!D464</f>
        <v>0</v>
      </c>
      <c r="F464" s="185">
        <f>'[1]经建'!E464+'[1]社保'!E464+'[1]城建'!E464+'[1]乡镇'!E464+'[1]农财'!E464+'[1]行财'!E464+'[1]文教'!E464</f>
        <v>0</v>
      </c>
      <c r="G464" s="185">
        <f>'[1]经建'!F464+'[1]社保'!F464+'[1]城建'!F464+'[1]乡镇'!F464+'[1]农财'!F464+'[1]行财'!F464+'[1]文教'!F464</f>
        <v>0</v>
      </c>
      <c r="H464" s="185">
        <f>'[1]经建'!G464+'[1]社保'!G464+'[1]城建'!G464+'[1]乡镇'!G464+'[1]农财'!G464+'[1]行财'!G464+'[1]文教'!G464</f>
        <v>0</v>
      </c>
      <c r="I464" s="185">
        <f>'[1]经建'!H464+'[1]社保'!H464+'[1]城建'!H464+'[1]乡镇'!H464+'[1]农财'!H464+'[1]行财'!H464+'[1]文教'!H464</f>
        <v>0</v>
      </c>
      <c r="J464" s="194"/>
    </row>
    <row r="465" spans="1:10" s="176" customFormat="1" ht="15" customHeight="1">
      <c r="A465" s="185" t="s">
        <v>62</v>
      </c>
      <c r="B465" s="106">
        <v>0</v>
      </c>
      <c r="C465" s="106">
        <f t="shared" si="72"/>
        <v>0</v>
      </c>
      <c r="D465" s="185">
        <f>'[1]经建'!C465+'[1]社保'!C465+'[1]城建'!C465+'[1]乡镇'!C465+'[1]农财'!C465+'[1]行财'!C465+'[1]文教'!C465</f>
        <v>0</v>
      </c>
      <c r="E465" s="185">
        <f>'[1]经建'!D465+'[1]社保'!D465+'[1]城建'!D465+'[1]乡镇'!D465+'[1]农财'!D465+'[1]行财'!D465+'[1]文教'!D465</f>
        <v>0</v>
      </c>
      <c r="F465" s="185">
        <f>'[1]经建'!E465+'[1]社保'!E465+'[1]城建'!E465+'[1]乡镇'!E465+'[1]农财'!E465+'[1]行财'!E465+'[1]文教'!E465</f>
        <v>0</v>
      </c>
      <c r="G465" s="185">
        <f>'[1]经建'!F465+'[1]社保'!F465+'[1]城建'!F465+'[1]乡镇'!F465+'[1]农财'!F465+'[1]行财'!F465+'[1]文教'!F465</f>
        <v>0</v>
      </c>
      <c r="H465" s="185">
        <f>'[1]经建'!G465+'[1]社保'!G465+'[1]城建'!G465+'[1]乡镇'!G465+'[1]农财'!G465+'[1]行财'!G465+'[1]文教'!G465</f>
        <v>0</v>
      </c>
      <c r="I465" s="185">
        <f>'[1]经建'!H465+'[1]社保'!H465+'[1]城建'!H465+'[1]乡镇'!H465+'[1]农财'!H465+'[1]行财'!H465+'[1]文教'!H465</f>
        <v>0</v>
      </c>
      <c r="J465" s="194"/>
    </row>
    <row r="466" spans="1:10" s="176" customFormat="1" ht="15" customHeight="1">
      <c r="A466" s="185" t="s">
        <v>63</v>
      </c>
      <c r="B466" s="106">
        <v>0</v>
      </c>
      <c r="C466" s="106">
        <f t="shared" si="72"/>
        <v>0</v>
      </c>
      <c r="D466" s="185">
        <f>'[1]经建'!C466+'[1]社保'!C466+'[1]城建'!C466+'[1]乡镇'!C466+'[1]农财'!C466+'[1]行财'!C466+'[1]文教'!C466</f>
        <v>0</v>
      </c>
      <c r="E466" s="185">
        <f>'[1]经建'!D466+'[1]社保'!D466+'[1]城建'!D466+'[1]乡镇'!D466+'[1]农财'!D466+'[1]行财'!D466+'[1]文教'!D466</f>
        <v>0</v>
      </c>
      <c r="F466" s="185">
        <f>'[1]经建'!E466+'[1]社保'!E466+'[1]城建'!E466+'[1]乡镇'!E466+'[1]农财'!E466+'[1]行财'!E466+'[1]文教'!E466</f>
        <v>0</v>
      </c>
      <c r="G466" s="185">
        <f>'[1]经建'!F466+'[1]社保'!F466+'[1]城建'!F466+'[1]乡镇'!F466+'[1]农财'!F466+'[1]行财'!F466+'[1]文教'!F466</f>
        <v>0</v>
      </c>
      <c r="H466" s="185">
        <f>'[1]经建'!G466+'[1]社保'!G466+'[1]城建'!G466+'[1]乡镇'!G466+'[1]农财'!G466+'[1]行财'!G466+'[1]文教'!G466</f>
        <v>0</v>
      </c>
      <c r="I466" s="185">
        <f>'[1]经建'!H466+'[1]社保'!H466+'[1]城建'!H466+'[1]乡镇'!H466+'[1]农财'!H466+'[1]行财'!H466+'[1]文教'!H466</f>
        <v>0</v>
      </c>
      <c r="J466" s="194"/>
    </row>
    <row r="467" spans="1:10" s="176" customFormat="1" ht="15" customHeight="1">
      <c r="A467" s="185" t="s">
        <v>359</v>
      </c>
      <c r="B467" s="106">
        <v>402</v>
      </c>
      <c r="C467" s="106">
        <f t="shared" si="72"/>
        <v>579</v>
      </c>
      <c r="D467" s="185">
        <f>'[1]经建'!C467+'[1]社保'!C467+'[1]城建'!C467+'[1]乡镇'!C467+'[1]农财'!C467+'[1]行财'!C467+'[1]文教'!C467</f>
        <v>386</v>
      </c>
      <c r="E467" s="185">
        <f>'[1]经建'!D467+'[1]社保'!D467+'[1]城建'!D467+'[1]乡镇'!D467+'[1]农财'!D467+'[1]行财'!D467+'[1]文教'!D467</f>
        <v>11</v>
      </c>
      <c r="F467" s="185">
        <f>'[1]经建'!E467+'[1]社保'!E467+'[1]城建'!E467+'[1]乡镇'!E467+'[1]农财'!E467+'[1]行财'!E467+'[1]文教'!E467</f>
        <v>182</v>
      </c>
      <c r="G467" s="185">
        <f>'[1]经建'!F467+'[1]社保'!F467+'[1]城建'!F467+'[1]乡镇'!F467+'[1]农财'!F467+'[1]行财'!F467+'[1]文教'!F467</f>
        <v>0</v>
      </c>
      <c r="H467" s="185">
        <f>'[1]经建'!G467+'[1]社保'!G467+'[1]城建'!G467+'[1]乡镇'!G467+'[1]农财'!G467+'[1]行财'!G467+'[1]文教'!G467</f>
        <v>0</v>
      </c>
      <c r="I467" s="185">
        <f>'[1]经建'!H467+'[1]社保'!H467+'[1]城建'!H467+'[1]乡镇'!H467+'[1]农财'!H467+'[1]行财'!H467+'[1]文教'!H467</f>
        <v>0</v>
      </c>
      <c r="J467" s="194"/>
    </row>
    <row r="468" spans="1:10" s="176" customFormat="1" ht="15" customHeight="1">
      <c r="A468" s="185" t="s">
        <v>360</v>
      </c>
      <c r="B468" s="106">
        <v>73</v>
      </c>
      <c r="C468" s="106">
        <f t="shared" si="72"/>
        <v>69</v>
      </c>
      <c r="D468" s="185">
        <f>'[1]经建'!C468+'[1]社保'!C468+'[1]城建'!C468+'[1]乡镇'!C468+'[1]农财'!C468+'[1]行财'!C468+'[1]文教'!C468</f>
        <v>69</v>
      </c>
      <c r="E468" s="185">
        <f>'[1]经建'!D468+'[1]社保'!D468+'[1]城建'!D468+'[1]乡镇'!D468+'[1]农财'!D468+'[1]行财'!D468+'[1]文教'!D468</f>
        <v>0</v>
      </c>
      <c r="F468" s="185">
        <f>'[1]经建'!E468+'[1]社保'!E468+'[1]城建'!E468+'[1]乡镇'!E468+'[1]农财'!E468+'[1]行财'!E468+'[1]文教'!E468</f>
        <v>0</v>
      </c>
      <c r="G468" s="185">
        <f>'[1]经建'!F468+'[1]社保'!F468+'[1]城建'!F468+'[1]乡镇'!F468+'[1]农财'!F468+'[1]行财'!F468+'[1]文教'!F468</f>
        <v>0</v>
      </c>
      <c r="H468" s="185">
        <f>'[1]经建'!G468+'[1]社保'!G468+'[1]城建'!G468+'[1]乡镇'!G468+'[1]农财'!G468+'[1]行财'!G468+'[1]文教'!G468</f>
        <v>0</v>
      </c>
      <c r="I468" s="185">
        <f>'[1]经建'!H468+'[1]社保'!H468+'[1]城建'!H468+'[1]乡镇'!H468+'[1]农财'!H468+'[1]行财'!H468+'[1]文教'!H468</f>
        <v>0</v>
      </c>
      <c r="J468" s="194"/>
    </row>
    <row r="469" spans="1:10" s="176" customFormat="1" ht="15" customHeight="1">
      <c r="A469" s="185" t="s">
        <v>361</v>
      </c>
      <c r="B469" s="106">
        <v>0</v>
      </c>
      <c r="C469" s="106">
        <f t="shared" si="72"/>
        <v>0</v>
      </c>
      <c r="D469" s="185">
        <f>'[1]经建'!C469+'[1]社保'!C469+'[1]城建'!C469+'[1]乡镇'!C469+'[1]农财'!C469+'[1]行财'!C469+'[1]文教'!C469</f>
        <v>0</v>
      </c>
      <c r="E469" s="185">
        <f>'[1]经建'!D469+'[1]社保'!D469+'[1]城建'!D469+'[1]乡镇'!D469+'[1]农财'!D469+'[1]行财'!D469+'[1]文教'!D469</f>
        <v>0</v>
      </c>
      <c r="F469" s="185">
        <f>'[1]经建'!E469+'[1]社保'!E469+'[1]城建'!E469+'[1]乡镇'!E469+'[1]农财'!E469+'[1]行财'!E469+'[1]文教'!E469</f>
        <v>0</v>
      </c>
      <c r="G469" s="185">
        <f>'[1]经建'!F469+'[1]社保'!F469+'[1]城建'!F469+'[1]乡镇'!F469+'[1]农财'!F469+'[1]行财'!F469+'[1]文教'!F469</f>
        <v>0</v>
      </c>
      <c r="H469" s="185">
        <f>'[1]经建'!G469+'[1]社保'!G469+'[1]城建'!G469+'[1]乡镇'!G469+'[1]农财'!G469+'[1]行财'!G469+'[1]文教'!G469</f>
        <v>0</v>
      </c>
      <c r="I469" s="185">
        <f>'[1]经建'!H469+'[1]社保'!H469+'[1]城建'!H469+'[1]乡镇'!H469+'[1]农财'!H469+'[1]行财'!H469+'[1]文教'!H469</f>
        <v>0</v>
      </c>
      <c r="J469" s="194"/>
    </row>
    <row r="470" spans="1:10" s="176" customFormat="1" ht="15" customHeight="1">
      <c r="A470" s="185" t="s">
        <v>362</v>
      </c>
      <c r="B470" s="106">
        <v>0</v>
      </c>
      <c r="C470" s="106">
        <f t="shared" si="72"/>
        <v>0</v>
      </c>
      <c r="D470" s="185">
        <f>'[1]经建'!C470+'[1]社保'!C470+'[1]城建'!C470+'[1]乡镇'!C470+'[1]农财'!C470+'[1]行财'!C470+'[1]文教'!C470</f>
        <v>0</v>
      </c>
      <c r="E470" s="185">
        <f>'[1]经建'!D470+'[1]社保'!D470+'[1]城建'!D470+'[1]乡镇'!D470+'[1]农财'!D470+'[1]行财'!D470+'[1]文教'!D470</f>
        <v>0</v>
      </c>
      <c r="F470" s="185">
        <f>'[1]经建'!E470+'[1]社保'!E470+'[1]城建'!E470+'[1]乡镇'!E470+'[1]农财'!E470+'[1]行财'!E470+'[1]文教'!E470</f>
        <v>0</v>
      </c>
      <c r="G470" s="185">
        <f>'[1]经建'!F470+'[1]社保'!F470+'[1]城建'!F470+'[1]乡镇'!F470+'[1]农财'!F470+'[1]行财'!F470+'[1]文教'!F470</f>
        <v>0</v>
      </c>
      <c r="H470" s="185">
        <f>'[1]经建'!G470+'[1]社保'!G470+'[1]城建'!G470+'[1]乡镇'!G470+'[1]农财'!G470+'[1]行财'!G470+'[1]文教'!G470</f>
        <v>0</v>
      </c>
      <c r="I470" s="185">
        <f>'[1]经建'!H470+'[1]社保'!H470+'[1]城建'!H470+'[1]乡镇'!H470+'[1]农财'!H470+'[1]行财'!H470+'[1]文教'!H470</f>
        <v>0</v>
      </c>
      <c r="J470" s="194"/>
    </row>
    <row r="471" spans="1:10" s="176" customFormat="1" ht="15" customHeight="1">
      <c r="A471" s="185" t="s">
        <v>363</v>
      </c>
      <c r="B471" s="106">
        <v>264</v>
      </c>
      <c r="C471" s="106">
        <f t="shared" si="72"/>
        <v>138</v>
      </c>
      <c r="D471" s="185">
        <f aca="true" t="shared" si="74" ref="D471:I471">SUM(D472:D481)</f>
        <v>97</v>
      </c>
      <c r="E471" s="186">
        <f t="shared" si="74"/>
        <v>0</v>
      </c>
      <c r="F471" s="185">
        <f t="shared" si="74"/>
        <v>0</v>
      </c>
      <c r="G471" s="185">
        <f t="shared" si="74"/>
        <v>0</v>
      </c>
      <c r="H471" s="185">
        <f t="shared" si="74"/>
        <v>0</v>
      </c>
      <c r="I471" s="185">
        <f t="shared" si="74"/>
        <v>41</v>
      </c>
      <c r="J471" s="193"/>
    </row>
    <row r="472" spans="1:10" s="176" customFormat="1" ht="15" customHeight="1">
      <c r="A472" s="185" t="s">
        <v>61</v>
      </c>
      <c r="B472" s="106">
        <v>0</v>
      </c>
      <c r="C472" s="106">
        <f t="shared" si="72"/>
        <v>0</v>
      </c>
      <c r="D472" s="185">
        <f>'[1]经建'!C472+'[1]社保'!C472+'[1]城建'!C472+'[1]乡镇'!C472+'[1]农财'!C472+'[1]行财'!C472+'[1]文教'!C472</f>
        <v>0</v>
      </c>
      <c r="E472" s="185">
        <f>'[1]经建'!D472+'[1]社保'!D472+'[1]城建'!D472+'[1]乡镇'!D472+'[1]农财'!D472+'[1]行财'!D472+'[1]文教'!D472</f>
        <v>0</v>
      </c>
      <c r="F472" s="185">
        <f>'[1]经建'!E472+'[1]社保'!E472+'[1]城建'!E472+'[1]乡镇'!E472+'[1]农财'!E472+'[1]行财'!E472+'[1]文教'!E472</f>
        <v>0</v>
      </c>
      <c r="G472" s="185">
        <f>'[1]经建'!F472+'[1]社保'!F472+'[1]城建'!F472+'[1]乡镇'!F472+'[1]农财'!F472+'[1]行财'!F472+'[1]文教'!F472</f>
        <v>0</v>
      </c>
      <c r="H472" s="185">
        <f>'[1]经建'!G472+'[1]社保'!G472+'[1]城建'!G472+'[1]乡镇'!G472+'[1]农财'!G472+'[1]行财'!G472+'[1]文教'!G472</f>
        <v>0</v>
      </c>
      <c r="I472" s="185">
        <f>'[1]经建'!H472+'[1]社保'!H472+'[1]城建'!H472+'[1]乡镇'!H472+'[1]农财'!H472+'[1]行财'!H472+'[1]文教'!H472</f>
        <v>0</v>
      </c>
      <c r="J472" s="194"/>
    </row>
    <row r="473" spans="1:10" s="176" customFormat="1" ht="15" customHeight="1">
      <c r="A473" s="185" t="s">
        <v>62</v>
      </c>
      <c r="B473" s="106">
        <v>0</v>
      </c>
      <c r="C473" s="106">
        <f t="shared" si="72"/>
        <v>0</v>
      </c>
      <c r="D473" s="185">
        <f>'[1]经建'!C473+'[1]社保'!C473+'[1]城建'!C473+'[1]乡镇'!C473+'[1]农财'!C473+'[1]行财'!C473+'[1]文教'!C473</f>
        <v>0</v>
      </c>
      <c r="E473" s="185">
        <f>'[1]经建'!D473+'[1]社保'!D473+'[1]城建'!D473+'[1]乡镇'!D473+'[1]农财'!D473+'[1]行财'!D473+'[1]文教'!D473</f>
        <v>0</v>
      </c>
      <c r="F473" s="185">
        <f>'[1]经建'!E473+'[1]社保'!E473+'[1]城建'!E473+'[1]乡镇'!E473+'[1]农财'!E473+'[1]行财'!E473+'[1]文教'!E473</f>
        <v>0</v>
      </c>
      <c r="G473" s="185">
        <f>'[1]经建'!F473+'[1]社保'!F473+'[1]城建'!F473+'[1]乡镇'!F473+'[1]农财'!F473+'[1]行财'!F473+'[1]文教'!F473</f>
        <v>0</v>
      </c>
      <c r="H473" s="185">
        <f>'[1]经建'!G473+'[1]社保'!G473+'[1]城建'!G473+'[1]乡镇'!G473+'[1]农财'!G473+'[1]行财'!G473+'[1]文教'!G473</f>
        <v>0</v>
      </c>
      <c r="I473" s="185">
        <f>'[1]经建'!H473+'[1]社保'!H473+'[1]城建'!H473+'[1]乡镇'!H473+'[1]农财'!H473+'[1]行财'!H473+'[1]文教'!H473</f>
        <v>0</v>
      </c>
      <c r="J473" s="194"/>
    </row>
    <row r="474" spans="1:10" s="176" customFormat="1" ht="15" customHeight="1">
      <c r="A474" s="185" t="s">
        <v>63</v>
      </c>
      <c r="B474" s="106">
        <v>0</v>
      </c>
      <c r="C474" s="106">
        <f t="shared" si="72"/>
        <v>0</v>
      </c>
      <c r="D474" s="185">
        <f>'[1]经建'!C474+'[1]社保'!C474+'[1]城建'!C474+'[1]乡镇'!C474+'[1]农财'!C474+'[1]行财'!C474+'[1]文教'!C474</f>
        <v>0</v>
      </c>
      <c r="E474" s="185">
        <f>'[1]经建'!D474+'[1]社保'!D474+'[1]城建'!D474+'[1]乡镇'!D474+'[1]农财'!D474+'[1]行财'!D474+'[1]文教'!D474</f>
        <v>0</v>
      </c>
      <c r="F474" s="185">
        <f>'[1]经建'!E474+'[1]社保'!E474+'[1]城建'!E474+'[1]乡镇'!E474+'[1]农财'!E474+'[1]行财'!E474+'[1]文教'!E474</f>
        <v>0</v>
      </c>
      <c r="G474" s="185">
        <f>'[1]经建'!F474+'[1]社保'!F474+'[1]城建'!F474+'[1]乡镇'!F474+'[1]农财'!F474+'[1]行财'!F474+'[1]文教'!F474</f>
        <v>0</v>
      </c>
      <c r="H474" s="185">
        <f>'[1]经建'!G474+'[1]社保'!G474+'[1]城建'!G474+'[1]乡镇'!G474+'[1]农财'!G474+'[1]行财'!G474+'[1]文教'!G474</f>
        <v>0</v>
      </c>
      <c r="I474" s="185">
        <f>'[1]经建'!H474+'[1]社保'!H474+'[1]城建'!H474+'[1]乡镇'!H474+'[1]农财'!H474+'[1]行财'!H474+'[1]文教'!H474</f>
        <v>0</v>
      </c>
      <c r="J474" s="194"/>
    </row>
    <row r="475" spans="1:10" s="176" customFormat="1" ht="15" customHeight="1">
      <c r="A475" s="185" t="s">
        <v>364</v>
      </c>
      <c r="B475" s="106">
        <v>0</v>
      </c>
      <c r="C475" s="106">
        <f t="shared" si="72"/>
        <v>0</v>
      </c>
      <c r="D475" s="185">
        <f>'[1]经建'!C475+'[1]社保'!C475+'[1]城建'!C475+'[1]乡镇'!C475+'[1]农财'!C475+'[1]行财'!C475+'[1]文教'!C475</f>
        <v>0</v>
      </c>
      <c r="E475" s="185">
        <f>'[1]经建'!D475+'[1]社保'!D475+'[1]城建'!D475+'[1]乡镇'!D475+'[1]农财'!D475+'[1]行财'!D475+'[1]文教'!D475</f>
        <v>0</v>
      </c>
      <c r="F475" s="185">
        <f>'[1]经建'!E475+'[1]社保'!E475+'[1]城建'!E475+'[1]乡镇'!E475+'[1]农财'!E475+'[1]行财'!E475+'[1]文教'!E475</f>
        <v>0</v>
      </c>
      <c r="G475" s="185">
        <f>'[1]经建'!F475+'[1]社保'!F475+'[1]城建'!F475+'[1]乡镇'!F475+'[1]农财'!F475+'[1]行财'!F475+'[1]文教'!F475</f>
        <v>0</v>
      </c>
      <c r="H475" s="185">
        <f>'[1]经建'!G475+'[1]社保'!G475+'[1]城建'!G475+'[1]乡镇'!G475+'[1]农财'!G475+'[1]行财'!G475+'[1]文教'!G475</f>
        <v>0</v>
      </c>
      <c r="I475" s="185">
        <f>'[1]经建'!H475+'[1]社保'!H475+'[1]城建'!H475+'[1]乡镇'!H475+'[1]农财'!H475+'[1]行财'!H475+'[1]文教'!H475</f>
        <v>0</v>
      </c>
      <c r="J475" s="194"/>
    </row>
    <row r="476" spans="1:10" s="176" customFormat="1" ht="15" customHeight="1">
      <c r="A476" s="185" t="s">
        <v>365</v>
      </c>
      <c r="B476" s="106">
        <v>0</v>
      </c>
      <c r="C476" s="106">
        <f t="shared" si="72"/>
        <v>0</v>
      </c>
      <c r="D476" s="185">
        <f>'[1]经建'!C476+'[1]社保'!C476+'[1]城建'!C476+'[1]乡镇'!C476+'[1]农财'!C476+'[1]行财'!C476+'[1]文教'!C476</f>
        <v>0</v>
      </c>
      <c r="E476" s="185">
        <f>'[1]经建'!D476+'[1]社保'!D476+'[1]城建'!D476+'[1]乡镇'!D476+'[1]农财'!D476+'[1]行财'!D476+'[1]文教'!D476</f>
        <v>0</v>
      </c>
      <c r="F476" s="185">
        <f>'[1]经建'!E476+'[1]社保'!E476+'[1]城建'!E476+'[1]乡镇'!E476+'[1]农财'!E476+'[1]行财'!E476+'[1]文教'!E476</f>
        <v>0</v>
      </c>
      <c r="G476" s="185">
        <f>'[1]经建'!F476+'[1]社保'!F476+'[1]城建'!F476+'[1]乡镇'!F476+'[1]农财'!F476+'[1]行财'!F476+'[1]文教'!F476</f>
        <v>0</v>
      </c>
      <c r="H476" s="185">
        <f>'[1]经建'!G476+'[1]社保'!G476+'[1]城建'!G476+'[1]乡镇'!G476+'[1]农财'!G476+'[1]行财'!G476+'[1]文教'!G476</f>
        <v>0</v>
      </c>
      <c r="I476" s="185">
        <f>'[1]经建'!H476+'[1]社保'!H476+'[1]城建'!H476+'[1]乡镇'!H476+'[1]农财'!H476+'[1]行财'!H476+'[1]文教'!H476</f>
        <v>0</v>
      </c>
      <c r="J476" s="194"/>
    </row>
    <row r="477" spans="1:10" s="176" customFormat="1" ht="15" customHeight="1">
      <c r="A477" s="185" t="s">
        <v>366</v>
      </c>
      <c r="B477" s="106">
        <v>0</v>
      </c>
      <c r="C477" s="106">
        <f t="shared" si="72"/>
        <v>0</v>
      </c>
      <c r="D477" s="185">
        <f>'[1]经建'!C477+'[1]社保'!C477+'[1]城建'!C477+'[1]乡镇'!C477+'[1]农财'!C477+'[1]行财'!C477+'[1]文教'!C477</f>
        <v>0</v>
      </c>
      <c r="E477" s="185">
        <f>'[1]经建'!D477+'[1]社保'!D477+'[1]城建'!D477+'[1]乡镇'!D477+'[1]农财'!D477+'[1]行财'!D477+'[1]文教'!D477</f>
        <v>0</v>
      </c>
      <c r="F477" s="185">
        <f>'[1]经建'!E477+'[1]社保'!E477+'[1]城建'!E477+'[1]乡镇'!E477+'[1]农财'!E477+'[1]行财'!E477+'[1]文教'!E477</f>
        <v>0</v>
      </c>
      <c r="G477" s="185">
        <f>'[1]经建'!F477+'[1]社保'!F477+'[1]城建'!F477+'[1]乡镇'!F477+'[1]农财'!F477+'[1]行财'!F477+'[1]文教'!F477</f>
        <v>0</v>
      </c>
      <c r="H477" s="185">
        <f>'[1]经建'!G477+'[1]社保'!G477+'[1]城建'!G477+'[1]乡镇'!G477+'[1]农财'!G477+'[1]行财'!G477+'[1]文教'!G477</f>
        <v>0</v>
      </c>
      <c r="I477" s="185">
        <f>'[1]经建'!H477+'[1]社保'!H477+'[1]城建'!H477+'[1]乡镇'!H477+'[1]农财'!H477+'[1]行财'!H477+'[1]文教'!H477</f>
        <v>0</v>
      </c>
      <c r="J477" s="194"/>
    </row>
    <row r="478" spans="1:10" s="176" customFormat="1" ht="15" customHeight="1">
      <c r="A478" s="185" t="s">
        <v>367</v>
      </c>
      <c r="B478" s="106">
        <v>138</v>
      </c>
      <c r="C478" s="106">
        <f t="shared" si="72"/>
        <v>135</v>
      </c>
      <c r="D478" s="185">
        <f>'[1]经建'!C478+'[1]社保'!C478+'[1]城建'!C478+'[1]乡镇'!C478+'[1]农财'!C478+'[1]行财'!C478+'[1]文教'!C478</f>
        <v>94</v>
      </c>
      <c r="E478" s="185">
        <f>'[1]经建'!D478+'[1]社保'!D478+'[1]城建'!D478+'[1]乡镇'!D478+'[1]农财'!D478+'[1]行财'!D478+'[1]文教'!D478</f>
        <v>0</v>
      </c>
      <c r="F478" s="185">
        <f>'[1]经建'!E478+'[1]社保'!E478+'[1]城建'!E478+'[1]乡镇'!E478+'[1]农财'!E478+'[1]行财'!E478+'[1]文教'!E478</f>
        <v>0</v>
      </c>
      <c r="G478" s="185">
        <f>'[1]经建'!F478+'[1]社保'!F478+'[1]城建'!F478+'[1]乡镇'!F478+'[1]农财'!F478+'[1]行财'!F478+'[1]文教'!F478</f>
        <v>0</v>
      </c>
      <c r="H478" s="185">
        <f>'[1]经建'!G478+'[1]社保'!G478+'[1]城建'!G478+'[1]乡镇'!G478+'[1]农财'!G478+'[1]行财'!G478+'[1]文教'!G478</f>
        <v>0</v>
      </c>
      <c r="I478" s="185">
        <f>'[1]经建'!H478+'[1]社保'!H478+'[1]城建'!H478+'[1]乡镇'!H478+'[1]农财'!H478+'[1]行财'!H478+'[1]文教'!H478</f>
        <v>41</v>
      </c>
      <c r="J478" s="194"/>
    </row>
    <row r="479" spans="1:10" s="176" customFormat="1" ht="15" customHeight="1">
      <c r="A479" s="185" t="s">
        <v>368</v>
      </c>
      <c r="B479" s="106">
        <v>126</v>
      </c>
      <c r="C479" s="106">
        <f t="shared" si="72"/>
        <v>0</v>
      </c>
      <c r="D479" s="185">
        <f>'[1]经建'!C479+'[1]社保'!C479+'[1]城建'!C479+'[1]乡镇'!C479+'[1]农财'!C479+'[1]行财'!C479+'[1]文教'!C479</f>
        <v>0</v>
      </c>
      <c r="E479" s="185">
        <f>'[1]经建'!D479+'[1]社保'!D479+'[1]城建'!D479+'[1]乡镇'!D479+'[1]农财'!D479+'[1]行财'!D479+'[1]文教'!D479</f>
        <v>0</v>
      </c>
      <c r="F479" s="185">
        <f>'[1]经建'!E479+'[1]社保'!E479+'[1]城建'!E479+'[1]乡镇'!E479+'[1]农财'!E479+'[1]行财'!E479+'[1]文教'!E479</f>
        <v>0</v>
      </c>
      <c r="G479" s="185">
        <f>'[1]经建'!F479+'[1]社保'!F479+'[1]城建'!F479+'[1]乡镇'!F479+'[1]农财'!F479+'[1]行财'!F479+'[1]文教'!F479</f>
        <v>0</v>
      </c>
      <c r="H479" s="185">
        <f>'[1]经建'!G479+'[1]社保'!G479+'[1]城建'!G479+'[1]乡镇'!G479+'[1]农财'!G479+'[1]行财'!G479+'[1]文教'!G479</f>
        <v>0</v>
      </c>
      <c r="I479" s="185">
        <f>'[1]经建'!H479+'[1]社保'!H479+'[1]城建'!H479+'[1]乡镇'!H479+'[1]农财'!H479+'[1]行财'!H479+'[1]文教'!H479</f>
        <v>0</v>
      </c>
      <c r="J479" s="194"/>
    </row>
    <row r="480" spans="1:10" s="176" customFormat="1" ht="15" customHeight="1">
      <c r="A480" s="185" t="s">
        <v>369</v>
      </c>
      <c r="B480" s="106">
        <v>0</v>
      </c>
      <c r="C480" s="106">
        <f t="shared" si="72"/>
        <v>0</v>
      </c>
      <c r="D480" s="185">
        <f>'[1]经建'!C480+'[1]社保'!C480+'[1]城建'!C480+'[1]乡镇'!C480+'[1]农财'!C480+'[1]行财'!C480+'[1]文教'!C480</f>
        <v>0</v>
      </c>
      <c r="E480" s="185">
        <f>'[1]经建'!D480+'[1]社保'!D480+'[1]城建'!D480+'[1]乡镇'!D480+'[1]农财'!D480+'[1]行财'!D480+'[1]文教'!D480</f>
        <v>0</v>
      </c>
      <c r="F480" s="185">
        <f>'[1]经建'!E480+'[1]社保'!E480+'[1]城建'!E480+'[1]乡镇'!E480+'[1]农财'!E480+'[1]行财'!E480+'[1]文教'!E480</f>
        <v>0</v>
      </c>
      <c r="G480" s="185">
        <f>'[1]经建'!F480+'[1]社保'!F480+'[1]城建'!F480+'[1]乡镇'!F480+'[1]农财'!F480+'[1]行财'!F480+'[1]文教'!F480</f>
        <v>0</v>
      </c>
      <c r="H480" s="185">
        <f>'[1]经建'!G480+'[1]社保'!G480+'[1]城建'!G480+'[1]乡镇'!G480+'[1]农财'!G480+'[1]行财'!G480+'[1]文教'!G480</f>
        <v>0</v>
      </c>
      <c r="I480" s="185">
        <f>'[1]经建'!H480+'[1]社保'!H480+'[1]城建'!H480+'[1]乡镇'!H480+'[1]农财'!H480+'[1]行财'!H480+'[1]文教'!H480</f>
        <v>0</v>
      </c>
      <c r="J480" s="194"/>
    </row>
    <row r="481" spans="1:10" s="176" customFormat="1" ht="15" customHeight="1">
      <c r="A481" s="185" t="s">
        <v>370</v>
      </c>
      <c r="B481" s="106">
        <v>0</v>
      </c>
      <c r="C481" s="106">
        <f t="shared" si="72"/>
        <v>3</v>
      </c>
      <c r="D481" s="185">
        <f>'[1]经建'!C481+'[1]社保'!C481+'[1]城建'!C481+'[1]乡镇'!C481+'[1]农财'!C481+'[1]行财'!C481+'[1]文教'!C481</f>
        <v>3</v>
      </c>
      <c r="E481" s="185">
        <f>'[1]经建'!D481+'[1]社保'!D481+'[1]城建'!D481+'[1]乡镇'!D481+'[1]农财'!D481+'[1]行财'!D481+'[1]文教'!D481</f>
        <v>0</v>
      </c>
      <c r="F481" s="185">
        <f>'[1]经建'!E481+'[1]社保'!E481+'[1]城建'!E481+'[1]乡镇'!E481+'[1]农财'!E481+'[1]行财'!E481+'[1]文教'!E481</f>
        <v>0</v>
      </c>
      <c r="G481" s="185">
        <f>'[1]经建'!F481+'[1]社保'!F481+'[1]城建'!F481+'[1]乡镇'!F481+'[1]农财'!F481+'[1]行财'!F481+'[1]文教'!F481</f>
        <v>0</v>
      </c>
      <c r="H481" s="185">
        <f>'[1]经建'!G481+'[1]社保'!G481+'[1]城建'!G481+'[1]乡镇'!G481+'[1]农财'!G481+'[1]行财'!G481+'[1]文教'!G481</f>
        <v>0</v>
      </c>
      <c r="I481" s="185">
        <f>'[1]经建'!H481+'[1]社保'!H481+'[1]城建'!H481+'[1]乡镇'!H481+'[1]农财'!H481+'[1]行财'!H481+'[1]文教'!H481</f>
        <v>0</v>
      </c>
      <c r="J481" s="194"/>
    </row>
    <row r="482" spans="1:10" s="176" customFormat="1" ht="15" customHeight="1">
      <c r="A482" s="185" t="s">
        <v>371</v>
      </c>
      <c r="B482" s="106">
        <v>6</v>
      </c>
      <c r="C482" s="106">
        <f t="shared" si="72"/>
        <v>5</v>
      </c>
      <c r="D482" s="185">
        <f aca="true" t="shared" si="75" ref="D482:I482">SUM(D483:D490)</f>
        <v>0</v>
      </c>
      <c r="E482" s="186">
        <f t="shared" si="75"/>
        <v>5</v>
      </c>
      <c r="F482" s="185">
        <f t="shared" si="75"/>
        <v>0</v>
      </c>
      <c r="G482" s="185">
        <f t="shared" si="75"/>
        <v>0</v>
      </c>
      <c r="H482" s="185">
        <f t="shared" si="75"/>
        <v>0</v>
      </c>
      <c r="I482" s="185">
        <f t="shared" si="75"/>
        <v>0</v>
      </c>
      <c r="J482" s="193"/>
    </row>
    <row r="483" spans="1:10" s="176" customFormat="1" ht="15" customHeight="1">
      <c r="A483" s="185" t="s">
        <v>61</v>
      </c>
      <c r="B483" s="106">
        <v>0</v>
      </c>
      <c r="C483" s="106">
        <f t="shared" si="72"/>
        <v>0</v>
      </c>
      <c r="D483" s="185">
        <f>'[1]经建'!C483+'[1]社保'!C483+'[1]城建'!C483+'[1]乡镇'!C483+'[1]农财'!C483+'[1]行财'!C483+'[1]文教'!C483</f>
        <v>0</v>
      </c>
      <c r="E483" s="185">
        <f>'[1]经建'!D483+'[1]社保'!D483+'[1]城建'!D483+'[1]乡镇'!D483+'[1]农财'!D483+'[1]行财'!D483+'[1]文教'!D483</f>
        <v>0</v>
      </c>
      <c r="F483" s="185">
        <f>'[1]经建'!E483+'[1]社保'!E483+'[1]城建'!E483+'[1]乡镇'!E483+'[1]农财'!E483+'[1]行财'!E483+'[1]文教'!E483</f>
        <v>0</v>
      </c>
      <c r="G483" s="185">
        <f>'[1]经建'!F483+'[1]社保'!F483+'[1]城建'!F483+'[1]乡镇'!F483+'[1]农财'!F483+'[1]行财'!F483+'[1]文教'!F483</f>
        <v>0</v>
      </c>
      <c r="H483" s="185">
        <f>'[1]经建'!G483+'[1]社保'!G483+'[1]城建'!G483+'[1]乡镇'!G483+'[1]农财'!G483+'[1]行财'!G483+'[1]文教'!G483</f>
        <v>0</v>
      </c>
      <c r="I483" s="185">
        <f>'[1]经建'!H483+'[1]社保'!H483+'[1]城建'!H483+'[1]乡镇'!H483+'[1]农财'!H483+'[1]行财'!H483+'[1]文教'!H483</f>
        <v>0</v>
      </c>
      <c r="J483" s="194"/>
    </row>
    <row r="484" spans="1:10" s="176" customFormat="1" ht="15" customHeight="1">
      <c r="A484" s="185" t="s">
        <v>62</v>
      </c>
      <c r="B484" s="106">
        <v>0</v>
      </c>
      <c r="C484" s="106">
        <f t="shared" si="72"/>
        <v>0</v>
      </c>
      <c r="D484" s="185">
        <f>'[1]经建'!C484+'[1]社保'!C484+'[1]城建'!C484+'[1]乡镇'!C484+'[1]农财'!C484+'[1]行财'!C484+'[1]文教'!C484</f>
        <v>0</v>
      </c>
      <c r="E484" s="185">
        <f>'[1]经建'!D484+'[1]社保'!D484+'[1]城建'!D484+'[1]乡镇'!D484+'[1]农财'!D484+'[1]行财'!D484+'[1]文教'!D484</f>
        <v>0</v>
      </c>
      <c r="F484" s="185">
        <f>'[1]经建'!E484+'[1]社保'!E484+'[1]城建'!E484+'[1]乡镇'!E484+'[1]农财'!E484+'[1]行财'!E484+'[1]文教'!E484</f>
        <v>0</v>
      </c>
      <c r="G484" s="185">
        <f>'[1]经建'!F484+'[1]社保'!F484+'[1]城建'!F484+'[1]乡镇'!F484+'[1]农财'!F484+'[1]行财'!F484+'[1]文教'!F484</f>
        <v>0</v>
      </c>
      <c r="H484" s="185">
        <f>'[1]经建'!G484+'[1]社保'!G484+'[1]城建'!G484+'[1]乡镇'!G484+'[1]农财'!G484+'[1]行财'!G484+'[1]文教'!G484</f>
        <v>0</v>
      </c>
      <c r="I484" s="185">
        <f>'[1]经建'!H484+'[1]社保'!H484+'[1]城建'!H484+'[1]乡镇'!H484+'[1]农财'!H484+'[1]行财'!H484+'[1]文教'!H484</f>
        <v>0</v>
      </c>
      <c r="J484" s="194"/>
    </row>
    <row r="485" spans="1:10" s="176" customFormat="1" ht="15" customHeight="1">
      <c r="A485" s="185" t="s">
        <v>63</v>
      </c>
      <c r="B485" s="106">
        <v>0</v>
      </c>
      <c r="C485" s="106">
        <f t="shared" si="72"/>
        <v>0</v>
      </c>
      <c r="D485" s="185">
        <f>'[1]经建'!C485+'[1]社保'!C485+'[1]城建'!C485+'[1]乡镇'!C485+'[1]农财'!C485+'[1]行财'!C485+'[1]文教'!C485</f>
        <v>0</v>
      </c>
      <c r="E485" s="185">
        <f>'[1]经建'!D485+'[1]社保'!D485+'[1]城建'!D485+'[1]乡镇'!D485+'[1]农财'!D485+'[1]行财'!D485+'[1]文教'!D485</f>
        <v>0</v>
      </c>
      <c r="F485" s="185">
        <f>'[1]经建'!E485+'[1]社保'!E485+'[1]城建'!E485+'[1]乡镇'!E485+'[1]农财'!E485+'[1]行财'!E485+'[1]文教'!E485</f>
        <v>0</v>
      </c>
      <c r="G485" s="185">
        <f>'[1]经建'!F485+'[1]社保'!F485+'[1]城建'!F485+'[1]乡镇'!F485+'[1]农财'!F485+'[1]行财'!F485+'[1]文教'!F485</f>
        <v>0</v>
      </c>
      <c r="H485" s="185">
        <f>'[1]经建'!G485+'[1]社保'!G485+'[1]城建'!G485+'[1]乡镇'!G485+'[1]农财'!G485+'[1]行财'!G485+'[1]文教'!G485</f>
        <v>0</v>
      </c>
      <c r="I485" s="185">
        <f>'[1]经建'!H485+'[1]社保'!H485+'[1]城建'!H485+'[1]乡镇'!H485+'[1]农财'!H485+'[1]行财'!H485+'[1]文教'!H485</f>
        <v>0</v>
      </c>
      <c r="J485" s="194"/>
    </row>
    <row r="486" spans="1:10" s="176" customFormat="1" ht="15" customHeight="1">
      <c r="A486" s="185" t="s">
        <v>372</v>
      </c>
      <c r="B486" s="106">
        <v>0</v>
      </c>
      <c r="C486" s="106">
        <f t="shared" si="72"/>
        <v>0</v>
      </c>
      <c r="D486" s="185">
        <f>'[1]经建'!C486+'[1]社保'!C486+'[1]城建'!C486+'[1]乡镇'!C486+'[1]农财'!C486+'[1]行财'!C486+'[1]文教'!C486</f>
        <v>0</v>
      </c>
      <c r="E486" s="185">
        <f>'[1]经建'!D486+'[1]社保'!D486+'[1]城建'!D486+'[1]乡镇'!D486+'[1]农财'!D486+'[1]行财'!D486+'[1]文教'!D486</f>
        <v>0</v>
      </c>
      <c r="F486" s="185">
        <f>'[1]经建'!E486+'[1]社保'!E486+'[1]城建'!E486+'[1]乡镇'!E486+'[1]农财'!E486+'[1]行财'!E486+'[1]文教'!E486</f>
        <v>0</v>
      </c>
      <c r="G486" s="185">
        <f>'[1]经建'!F486+'[1]社保'!F486+'[1]城建'!F486+'[1]乡镇'!F486+'[1]农财'!F486+'[1]行财'!F486+'[1]文教'!F486</f>
        <v>0</v>
      </c>
      <c r="H486" s="185">
        <f>'[1]经建'!G486+'[1]社保'!G486+'[1]城建'!G486+'[1]乡镇'!G486+'[1]农财'!G486+'[1]行财'!G486+'[1]文教'!G486</f>
        <v>0</v>
      </c>
      <c r="I486" s="185">
        <f>'[1]经建'!H486+'[1]社保'!H486+'[1]城建'!H486+'[1]乡镇'!H486+'[1]农财'!H486+'[1]行财'!H486+'[1]文教'!H486</f>
        <v>0</v>
      </c>
      <c r="J486" s="194"/>
    </row>
    <row r="487" spans="1:10" s="176" customFormat="1" ht="15" customHeight="1">
      <c r="A487" s="185" t="s">
        <v>373</v>
      </c>
      <c r="B487" s="106">
        <v>0</v>
      </c>
      <c r="C487" s="106">
        <f t="shared" si="72"/>
        <v>0</v>
      </c>
      <c r="D487" s="185">
        <f>'[1]经建'!C487+'[1]社保'!C487+'[1]城建'!C487+'[1]乡镇'!C487+'[1]农财'!C487+'[1]行财'!C487+'[1]文教'!C487</f>
        <v>0</v>
      </c>
      <c r="E487" s="185">
        <f>'[1]经建'!D487+'[1]社保'!D487+'[1]城建'!D487+'[1]乡镇'!D487+'[1]农财'!D487+'[1]行财'!D487+'[1]文教'!D487</f>
        <v>0</v>
      </c>
      <c r="F487" s="185">
        <f>'[1]经建'!E487+'[1]社保'!E487+'[1]城建'!E487+'[1]乡镇'!E487+'[1]农财'!E487+'[1]行财'!E487+'[1]文教'!E487</f>
        <v>0</v>
      </c>
      <c r="G487" s="185">
        <f>'[1]经建'!F487+'[1]社保'!F487+'[1]城建'!F487+'[1]乡镇'!F487+'[1]农财'!F487+'[1]行财'!F487+'[1]文教'!F487</f>
        <v>0</v>
      </c>
      <c r="H487" s="185">
        <f>'[1]经建'!G487+'[1]社保'!G487+'[1]城建'!G487+'[1]乡镇'!G487+'[1]农财'!G487+'[1]行财'!G487+'[1]文教'!G487</f>
        <v>0</v>
      </c>
      <c r="I487" s="185">
        <f>'[1]经建'!H487+'[1]社保'!H487+'[1]城建'!H487+'[1]乡镇'!H487+'[1]农财'!H487+'[1]行财'!H487+'[1]文教'!H487</f>
        <v>0</v>
      </c>
      <c r="J487" s="194"/>
    </row>
    <row r="488" spans="1:10" s="176" customFormat="1" ht="15" customHeight="1">
      <c r="A488" s="185" t="s">
        <v>374</v>
      </c>
      <c r="B488" s="106">
        <v>0</v>
      </c>
      <c r="C488" s="106">
        <f t="shared" si="72"/>
        <v>0</v>
      </c>
      <c r="D488" s="185">
        <f>'[1]经建'!C488+'[1]社保'!C488+'[1]城建'!C488+'[1]乡镇'!C488+'[1]农财'!C488+'[1]行财'!C488+'[1]文教'!C488</f>
        <v>0</v>
      </c>
      <c r="E488" s="185">
        <f>'[1]经建'!D488+'[1]社保'!D488+'[1]城建'!D488+'[1]乡镇'!D488+'[1]农财'!D488+'[1]行财'!D488+'[1]文教'!D488</f>
        <v>0</v>
      </c>
      <c r="F488" s="185">
        <f>'[1]经建'!E488+'[1]社保'!E488+'[1]城建'!E488+'[1]乡镇'!E488+'[1]农财'!E488+'[1]行财'!E488+'[1]文教'!E488</f>
        <v>0</v>
      </c>
      <c r="G488" s="185">
        <f>'[1]经建'!F488+'[1]社保'!F488+'[1]城建'!F488+'[1]乡镇'!F488+'[1]农财'!F488+'[1]行财'!F488+'[1]文教'!F488</f>
        <v>0</v>
      </c>
      <c r="H488" s="185">
        <f>'[1]经建'!G488+'[1]社保'!G488+'[1]城建'!G488+'[1]乡镇'!G488+'[1]农财'!G488+'[1]行财'!G488+'[1]文教'!G488</f>
        <v>0</v>
      </c>
      <c r="I488" s="185">
        <f>'[1]经建'!H488+'[1]社保'!H488+'[1]城建'!H488+'[1]乡镇'!H488+'[1]农财'!H488+'[1]行财'!H488+'[1]文教'!H488</f>
        <v>0</v>
      </c>
      <c r="J488" s="194"/>
    </row>
    <row r="489" spans="1:10" s="176" customFormat="1" ht="15" customHeight="1">
      <c r="A489" s="185" t="s">
        <v>375</v>
      </c>
      <c r="B489" s="106">
        <v>0</v>
      </c>
      <c r="C489" s="106">
        <f t="shared" si="72"/>
        <v>0</v>
      </c>
      <c r="D489" s="185">
        <f>'[1]经建'!C489+'[1]社保'!C489+'[1]城建'!C489+'[1]乡镇'!C489+'[1]农财'!C489+'[1]行财'!C489+'[1]文教'!C489</f>
        <v>0</v>
      </c>
      <c r="E489" s="185">
        <f>'[1]经建'!D489+'[1]社保'!D489+'[1]城建'!D489+'[1]乡镇'!D489+'[1]农财'!D489+'[1]行财'!D489+'[1]文教'!D489</f>
        <v>0</v>
      </c>
      <c r="F489" s="185">
        <f>'[1]经建'!E489+'[1]社保'!E489+'[1]城建'!E489+'[1]乡镇'!E489+'[1]农财'!E489+'[1]行财'!E489+'[1]文教'!E489</f>
        <v>0</v>
      </c>
      <c r="G489" s="185">
        <f>'[1]经建'!F489+'[1]社保'!F489+'[1]城建'!F489+'[1]乡镇'!F489+'[1]农财'!F489+'[1]行财'!F489+'[1]文教'!F489</f>
        <v>0</v>
      </c>
      <c r="H489" s="185">
        <f>'[1]经建'!G489+'[1]社保'!G489+'[1]城建'!G489+'[1]乡镇'!G489+'[1]农财'!G489+'[1]行财'!G489+'[1]文教'!G489</f>
        <v>0</v>
      </c>
      <c r="I489" s="185">
        <f>'[1]经建'!H489+'[1]社保'!H489+'[1]城建'!H489+'[1]乡镇'!H489+'[1]农财'!H489+'[1]行财'!H489+'[1]文教'!H489</f>
        <v>0</v>
      </c>
      <c r="J489" s="194"/>
    </row>
    <row r="490" spans="1:10" s="176" customFormat="1" ht="15" customHeight="1">
      <c r="A490" s="185" t="s">
        <v>376</v>
      </c>
      <c r="B490" s="106">
        <v>6</v>
      </c>
      <c r="C490" s="106">
        <f t="shared" si="72"/>
        <v>5</v>
      </c>
      <c r="D490" s="185">
        <f>'[1]经建'!C490+'[1]社保'!C490+'[1]城建'!C490+'[1]乡镇'!C490+'[1]农财'!C490+'[1]行财'!C490+'[1]文教'!C490</f>
        <v>0</v>
      </c>
      <c r="E490" s="185">
        <f>'[1]经建'!D490+'[1]社保'!D490+'[1]城建'!D490+'[1]乡镇'!D490+'[1]农财'!D490+'[1]行财'!D490+'[1]文教'!D490</f>
        <v>5</v>
      </c>
      <c r="F490" s="185">
        <f>'[1]经建'!E490+'[1]社保'!E490+'[1]城建'!E490+'[1]乡镇'!E490+'[1]农财'!E490+'[1]行财'!E490+'[1]文教'!E490</f>
        <v>0</v>
      </c>
      <c r="G490" s="185">
        <f>'[1]经建'!F490+'[1]社保'!F490+'[1]城建'!F490+'[1]乡镇'!F490+'[1]农财'!F490+'[1]行财'!F490+'[1]文教'!F490</f>
        <v>0</v>
      </c>
      <c r="H490" s="185">
        <f>'[1]经建'!G490+'[1]社保'!G490+'[1]城建'!G490+'[1]乡镇'!G490+'[1]农财'!G490+'[1]行财'!G490+'[1]文教'!G490</f>
        <v>0</v>
      </c>
      <c r="I490" s="185">
        <f>'[1]经建'!H490+'[1]社保'!H490+'[1]城建'!H490+'[1]乡镇'!H490+'[1]农财'!H490+'[1]行财'!H490+'[1]文教'!H490</f>
        <v>0</v>
      </c>
      <c r="J490" s="194"/>
    </row>
    <row r="491" spans="1:10" s="176" customFormat="1" ht="15" customHeight="1">
      <c r="A491" s="185" t="s">
        <v>377</v>
      </c>
      <c r="B491" s="106">
        <v>761</v>
      </c>
      <c r="C491" s="106">
        <f t="shared" si="72"/>
        <v>1034</v>
      </c>
      <c r="D491" s="185">
        <f aca="true" t="shared" si="76" ref="D491:I491">SUM(D492:D498)</f>
        <v>986</v>
      </c>
      <c r="E491" s="186">
        <f t="shared" si="76"/>
        <v>0</v>
      </c>
      <c r="F491" s="185">
        <f t="shared" si="76"/>
        <v>16</v>
      </c>
      <c r="G491" s="185">
        <f t="shared" si="76"/>
        <v>0</v>
      </c>
      <c r="H491" s="185">
        <f t="shared" si="76"/>
        <v>0</v>
      </c>
      <c r="I491" s="185">
        <f t="shared" si="76"/>
        <v>32</v>
      </c>
      <c r="J491" s="193"/>
    </row>
    <row r="492" spans="1:10" s="176" customFormat="1" ht="15" customHeight="1">
      <c r="A492" s="185" t="s">
        <v>61</v>
      </c>
      <c r="B492" s="106">
        <v>0</v>
      </c>
      <c r="C492" s="106">
        <f t="shared" si="72"/>
        <v>0</v>
      </c>
      <c r="D492" s="185">
        <f>'[1]经建'!C492+'[1]社保'!C492+'[1]城建'!C492+'[1]乡镇'!C492+'[1]农财'!C492+'[1]行财'!C492+'[1]文教'!C492</f>
        <v>0</v>
      </c>
      <c r="E492" s="185">
        <f>'[1]经建'!D492+'[1]社保'!D492+'[1]城建'!D492+'[1]乡镇'!D492+'[1]农财'!D492+'[1]行财'!D492+'[1]文教'!D492</f>
        <v>0</v>
      </c>
      <c r="F492" s="185">
        <f>'[1]经建'!E492+'[1]社保'!E492+'[1]城建'!E492+'[1]乡镇'!E492+'[1]农财'!E492+'[1]行财'!E492+'[1]文教'!E492</f>
        <v>0</v>
      </c>
      <c r="G492" s="185">
        <f>'[1]经建'!F492+'[1]社保'!F492+'[1]城建'!F492+'[1]乡镇'!F492+'[1]农财'!F492+'[1]行财'!F492+'[1]文教'!F492</f>
        <v>0</v>
      </c>
      <c r="H492" s="185">
        <f>'[1]经建'!G492+'[1]社保'!G492+'[1]城建'!G492+'[1]乡镇'!G492+'[1]农财'!G492+'[1]行财'!G492+'[1]文教'!G492</f>
        <v>0</v>
      </c>
      <c r="I492" s="185">
        <f>'[1]经建'!H492+'[1]社保'!H492+'[1]城建'!H492+'[1]乡镇'!H492+'[1]农财'!H492+'[1]行财'!H492+'[1]文教'!H492</f>
        <v>0</v>
      </c>
      <c r="J492" s="194"/>
    </row>
    <row r="493" spans="1:10" s="176" customFormat="1" ht="15" customHeight="1">
      <c r="A493" s="185" t="s">
        <v>62</v>
      </c>
      <c r="B493" s="106">
        <v>0</v>
      </c>
      <c r="C493" s="106">
        <f t="shared" si="72"/>
        <v>0</v>
      </c>
      <c r="D493" s="185">
        <f>'[1]经建'!C493+'[1]社保'!C493+'[1]城建'!C493+'[1]乡镇'!C493+'[1]农财'!C493+'[1]行财'!C493+'[1]文教'!C493</f>
        <v>0</v>
      </c>
      <c r="E493" s="185">
        <f>'[1]经建'!D493+'[1]社保'!D493+'[1]城建'!D493+'[1]乡镇'!D493+'[1]农财'!D493+'[1]行财'!D493+'[1]文教'!D493</f>
        <v>0</v>
      </c>
      <c r="F493" s="185">
        <f>'[1]经建'!E493+'[1]社保'!E493+'[1]城建'!E493+'[1]乡镇'!E493+'[1]农财'!E493+'[1]行财'!E493+'[1]文教'!E493</f>
        <v>0</v>
      </c>
      <c r="G493" s="185">
        <f>'[1]经建'!F493+'[1]社保'!F493+'[1]城建'!F493+'[1]乡镇'!F493+'[1]农财'!F493+'[1]行财'!F493+'[1]文教'!F493</f>
        <v>0</v>
      </c>
      <c r="H493" s="185">
        <f>'[1]经建'!G493+'[1]社保'!G493+'[1]城建'!G493+'[1]乡镇'!G493+'[1]农财'!G493+'[1]行财'!G493+'[1]文教'!G493</f>
        <v>0</v>
      </c>
      <c r="I493" s="185">
        <f>'[1]经建'!H493+'[1]社保'!H493+'[1]城建'!H493+'[1]乡镇'!H493+'[1]农财'!H493+'[1]行财'!H493+'[1]文教'!H493</f>
        <v>0</v>
      </c>
      <c r="J493" s="194"/>
    </row>
    <row r="494" spans="1:10" s="176" customFormat="1" ht="15" customHeight="1">
      <c r="A494" s="185" t="s">
        <v>63</v>
      </c>
      <c r="B494" s="106">
        <v>0</v>
      </c>
      <c r="C494" s="106">
        <f t="shared" si="72"/>
        <v>0</v>
      </c>
      <c r="D494" s="185">
        <f>'[1]经建'!C494+'[1]社保'!C494+'[1]城建'!C494+'[1]乡镇'!C494+'[1]农财'!C494+'[1]行财'!C494+'[1]文教'!C494</f>
        <v>0</v>
      </c>
      <c r="E494" s="185">
        <f>'[1]经建'!D494+'[1]社保'!D494+'[1]城建'!D494+'[1]乡镇'!D494+'[1]农财'!D494+'[1]行财'!D494+'[1]文教'!D494</f>
        <v>0</v>
      </c>
      <c r="F494" s="185">
        <f>'[1]经建'!E494+'[1]社保'!E494+'[1]城建'!E494+'[1]乡镇'!E494+'[1]农财'!E494+'[1]行财'!E494+'[1]文教'!E494</f>
        <v>0</v>
      </c>
      <c r="G494" s="185">
        <f>'[1]经建'!F494+'[1]社保'!F494+'[1]城建'!F494+'[1]乡镇'!F494+'[1]农财'!F494+'[1]行财'!F494+'[1]文教'!F494</f>
        <v>0</v>
      </c>
      <c r="H494" s="185">
        <f>'[1]经建'!G494+'[1]社保'!G494+'[1]城建'!G494+'[1]乡镇'!G494+'[1]农财'!G494+'[1]行财'!G494+'[1]文教'!G494</f>
        <v>0</v>
      </c>
      <c r="I494" s="185">
        <f>'[1]经建'!H494+'[1]社保'!H494+'[1]城建'!H494+'[1]乡镇'!H494+'[1]农财'!H494+'[1]行财'!H494+'[1]文教'!H494</f>
        <v>0</v>
      </c>
      <c r="J494" s="194"/>
    </row>
    <row r="495" spans="1:10" s="176" customFormat="1" ht="15" customHeight="1">
      <c r="A495" s="185" t="s">
        <v>378</v>
      </c>
      <c r="B495" s="106">
        <v>0</v>
      </c>
      <c r="C495" s="106">
        <f t="shared" si="72"/>
        <v>0</v>
      </c>
      <c r="D495" s="185">
        <f>'[1]经建'!C495+'[1]社保'!C495+'[1]城建'!C495+'[1]乡镇'!C495+'[1]农财'!C495+'[1]行财'!C495+'[1]文教'!C495</f>
        <v>0</v>
      </c>
      <c r="E495" s="185">
        <f>'[1]经建'!D495+'[1]社保'!D495+'[1]城建'!D495+'[1]乡镇'!D495+'[1]农财'!D495+'[1]行财'!D495+'[1]文教'!D495</f>
        <v>0</v>
      </c>
      <c r="F495" s="185">
        <f>'[1]经建'!E495+'[1]社保'!E495+'[1]城建'!E495+'[1]乡镇'!E495+'[1]农财'!E495+'[1]行财'!E495+'[1]文教'!E495</f>
        <v>0</v>
      </c>
      <c r="G495" s="185">
        <f>'[1]经建'!F495+'[1]社保'!F495+'[1]城建'!F495+'[1]乡镇'!F495+'[1]农财'!F495+'[1]行财'!F495+'[1]文教'!F495</f>
        <v>0</v>
      </c>
      <c r="H495" s="185">
        <f>'[1]经建'!G495+'[1]社保'!G495+'[1]城建'!G495+'[1]乡镇'!G495+'[1]农财'!G495+'[1]行财'!G495+'[1]文教'!G495</f>
        <v>0</v>
      </c>
      <c r="I495" s="185">
        <f>'[1]经建'!H495+'[1]社保'!H495+'[1]城建'!H495+'[1]乡镇'!H495+'[1]农财'!H495+'[1]行财'!H495+'[1]文教'!H495</f>
        <v>0</v>
      </c>
      <c r="J495" s="194"/>
    </row>
    <row r="496" spans="1:10" s="176" customFormat="1" ht="15" customHeight="1">
      <c r="A496" s="185" t="s">
        <v>379</v>
      </c>
      <c r="B496" s="106">
        <v>0</v>
      </c>
      <c r="C496" s="106">
        <f t="shared" si="72"/>
        <v>0</v>
      </c>
      <c r="D496" s="185">
        <f>'[1]经建'!C496+'[1]社保'!C496+'[1]城建'!C496+'[1]乡镇'!C496+'[1]农财'!C496+'[1]行财'!C496+'[1]文教'!C496</f>
        <v>0</v>
      </c>
      <c r="E496" s="185">
        <f>'[1]经建'!D496+'[1]社保'!D496+'[1]城建'!D496+'[1]乡镇'!D496+'[1]农财'!D496+'[1]行财'!D496+'[1]文教'!D496</f>
        <v>0</v>
      </c>
      <c r="F496" s="185">
        <f>'[1]经建'!E496+'[1]社保'!E496+'[1]城建'!E496+'[1]乡镇'!E496+'[1]农财'!E496+'[1]行财'!E496+'[1]文教'!E496</f>
        <v>0</v>
      </c>
      <c r="G496" s="185">
        <f>'[1]经建'!F496+'[1]社保'!F496+'[1]城建'!F496+'[1]乡镇'!F496+'[1]农财'!F496+'[1]行财'!F496+'[1]文教'!F496</f>
        <v>0</v>
      </c>
      <c r="H496" s="185">
        <f>'[1]经建'!G496+'[1]社保'!G496+'[1]城建'!G496+'[1]乡镇'!G496+'[1]农财'!G496+'[1]行财'!G496+'[1]文教'!G496</f>
        <v>0</v>
      </c>
      <c r="I496" s="185">
        <f>'[1]经建'!H496+'[1]社保'!H496+'[1]城建'!H496+'[1]乡镇'!H496+'[1]农财'!H496+'[1]行财'!H496+'[1]文教'!H496</f>
        <v>0</v>
      </c>
      <c r="J496" s="194"/>
    </row>
    <row r="497" spans="1:10" s="176" customFormat="1" ht="15" customHeight="1">
      <c r="A497" s="185" t="s">
        <v>380</v>
      </c>
      <c r="B497" s="106">
        <v>630</v>
      </c>
      <c r="C497" s="106">
        <f t="shared" si="72"/>
        <v>630</v>
      </c>
      <c r="D497" s="185">
        <f>'[1]经建'!C497+'[1]社保'!C497+'[1]城建'!C497+'[1]乡镇'!C497+'[1]农财'!C497+'[1]行财'!C497+'[1]文教'!C497</f>
        <v>630</v>
      </c>
      <c r="E497" s="185">
        <f>'[1]经建'!D497+'[1]社保'!D497+'[1]城建'!D497+'[1]乡镇'!D497+'[1]农财'!D497+'[1]行财'!D497+'[1]文教'!D497</f>
        <v>0</v>
      </c>
      <c r="F497" s="185">
        <f>'[1]经建'!E497+'[1]社保'!E497+'[1]城建'!E497+'[1]乡镇'!E497+'[1]农财'!E497+'[1]行财'!E497+'[1]文教'!E497</f>
        <v>0</v>
      </c>
      <c r="G497" s="185">
        <f>'[1]经建'!F497+'[1]社保'!F497+'[1]城建'!F497+'[1]乡镇'!F497+'[1]农财'!F497+'[1]行财'!F497+'[1]文教'!F497</f>
        <v>0</v>
      </c>
      <c r="H497" s="185">
        <f>'[1]经建'!G497+'[1]社保'!G497+'[1]城建'!G497+'[1]乡镇'!G497+'[1]农财'!G497+'[1]行财'!G497+'[1]文教'!G497</f>
        <v>0</v>
      </c>
      <c r="I497" s="185">
        <f>'[1]经建'!H497+'[1]社保'!H497+'[1]城建'!H497+'[1]乡镇'!H497+'[1]农财'!H497+'[1]行财'!H497+'[1]文教'!H497</f>
        <v>0</v>
      </c>
      <c r="J497" s="194"/>
    </row>
    <row r="498" spans="1:10" s="176" customFormat="1" ht="15" customHeight="1">
      <c r="A498" s="185" t="s">
        <v>381</v>
      </c>
      <c r="B498" s="106">
        <v>131</v>
      </c>
      <c r="C498" s="106">
        <f t="shared" si="72"/>
        <v>404</v>
      </c>
      <c r="D498" s="185">
        <f>'[1]经建'!C498+'[1]社保'!C498+'[1]城建'!C498+'[1]乡镇'!C498+'[1]农财'!C498+'[1]行财'!C498+'[1]文教'!C498</f>
        <v>356</v>
      </c>
      <c r="E498" s="185">
        <f>'[1]经建'!D498+'[1]社保'!D498+'[1]城建'!D498+'[1]乡镇'!D498+'[1]农财'!D498+'[1]行财'!D498+'[1]文教'!D498</f>
        <v>0</v>
      </c>
      <c r="F498" s="185">
        <f>'[1]经建'!E498+'[1]社保'!E498+'[1]城建'!E498+'[1]乡镇'!E498+'[1]农财'!E498+'[1]行财'!E498+'[1]文教'!E498</f>
        <v>16</v>
      </c>
      <c r="G498" s="185">
        <f>'[1]经建'!F498+'[1]社保'!F498+'[1]城建'!F498+'[1]乡镇'!F498+'[1]农财'!F498+'[1]行财'!F498+'[1]文教'!F498</f>
        <v>0</v>
      </c>
      <c r="H498" s="185">
        <f>'[1]经建'!G498+'[1]社保'!G498+'[1]城建'!G498+'[1]乡镇'!G498+'[1]农财'!G498+'[1]行财'!G498+'[1]文教'!G498</f>
        <v>0</v>
      </c>
      <c r="I498" s="185">
        <f>'[1]经建'!H498+'[1]社保'!H498+'[1]城建'!H498+'[1]乡镇'!H498+'[1]农财'!H498+'[1]行财'!H498+'[1]文教'!H498</f>
        <v>32</v>
      </c>
      <c r="J498" s="194"/>
    </row>
    <row r="499" spans="1:10" s="176" customFormat="1" ht="15" customHeight="1">
      <c r="A499" s="185" t="s">
        <v>382</v>
      </c>
      <c r="B499" s="106">
        <v>957</v>
      </c>
      <c r="C499" s="106">
        <f t="shared" si="72"/>
        <v>521</v>
      </c>
      <c r="D499" s="185">
        <f aca="true" t="shared" si="77" ref="D499:I499">SUM(D500:D502)</f>
        <v>401</v>
      </c>
      <c r="E499" s="186">
        <f t="shared" si="77"/>
        <v>0</v>
      </c>
      <c r="F499" s="185">
        <f t="shared" si="77"/>
        <v>28</v>
      </c>
      <c r="G499" s="185">
        <f t="shared" si="77"/>
        <v>0</v>
      </c>
      <c r="H499" s="185">
        <f t="shared" si="77"/>
        <v>0</v>
      </c>
      <c r="I499" s="185">
        <f t="shared" si="77"/>
        <v>92</v>
      </c>
      <c r="J499" s="193"/>
    </row>
    <row r="500" spans="1:10" s="176" customFormat="1" ht="15" customHeight="1">
      <c r="A500" s="185" t="s">
        <v>383</v>
      </c>
      <c r="B500" s="106">
        <v>0</v>
      </c>
      <c r="C500" s="106">
        <f t="shared" si="72"/>
        <v>0</v>
      </c>
      <c r="D500" s="185">
        <f>'[1]经建'!C500+'[1]社保'!C500+'[1]城建'!C500+'[1]乡镇'!C500+'[1]农财'!C500+'[1]行财'!C500+'[1]文教'!C500</f>
        <v>0</v>
      </c>
      <c r="E500" s="185">
        <f>'[1]经建'!D500+'[1]社保'!D500+'[1]城建'!D500+'[1]乡镇'!D500+'[1]农财'!D500+'[1]行财'!D500+'[1]文教'!D500</f>
        <v>0</v>
      </c>
      <c r="F500" s="185">
        <f>'[1]经建'!E500+'[1]社保'!E500+'[1]城建'!E500+'[1]乡镇'!E500+'[1]农财'!E500+'[1]行财'!E500+'[1]文教'!E500</f>
        <v>0</v>
      </c>
      <c r="G500" s="185">
        <f>'[1]经建'!F500+'[1]社保'!F500+'[1]城建'!F500+'[1]乡镇'!F500+'[1]农财'!F500+'[1]行财'!F500+'[1]文教'!F500</f>
        <v>0</v>
      </c>
      <c r="H500" s="185">
        <f>'[1]经建'!G500+'[1]社保'!G500+'[1]城建'!G500+'[1]乡镇'!G500+'[1]农财'!G500+'[1]行财'!G500+'[1]文教'!G500</f>
        <v>0</v>
      </c>
      <c r="I500" s="185">
        <f>'[1]经建'!H500+'[1]社保'!H500+'[1]城建'!H500+'[1]乡镇'!H500+'[1]农财'!H500+'[1]行财'!H500+'[1]文教'!H500</f>
        <v>0</v>
      </c>
      <c r="J500" s="194"/>
    </row>
    <row r="501" spans="1:10" s="176" customFormat="1" ht="15" customHeight="1">
      <c r="A501" s="185" t="s">
        <v>384</v>
      </c>
      <c r="B501" s="106">
        <v>30</v>
      </c>
      <c r="C501" s="106">
        <f t="shared" si="72"/>
        <v>0</v>
      </c>
      <c r="D501" s="185">
        <f>'[1]经建'!C501+'[1]社保'!C501+'[1]城建'!C501+'[1]乡镇'!C501+'[1]农财'!C501+'[1]行财'!C501+'[1]文教'!C501</f>
        <v>0</v>
      </c>
      <c r="E501" s="185">
        <f>'[1]经建'!D501+'[1]社保'!D501+'[1]城建'!D501+'[1]乡镇'!D501+'[1]农财'!D501+'[1]行财'!D501+'[1]文教'!D501</f>
        <v>0</v>
      </c>
      <c r="F501" s="185">
        <f>'[1]经建'!E501+'[1]社保'!E501+'[1]城建'!E501+'[1]乡镇'!E501+'[1]农财'!E501+'[1]行财'!E501+'[1]文教'!E501</f>
        <v>0</v>
      </c>
      <c r="G501" s="185">
        <f>'[1]经建'!F501+'[1]社保'!F501+'[1]城建'!F501+'[1]乡镇'!F501+'[1]农财'!F501+'[1]行财'!F501+'[1]文教'!F501</f>
        <v>0</v>
      </c>
      <c r="H501" s="185">
        <f>'[1]经建'!G501+'[1]社保'!G501+'[1]城建'!G501+'[1]乡镇'!G501+'[1]农财'!G501+'[1]行财'!G501+'[1]文教'!G501</f>
        <v>0</v>
      </c>
      <c r="I501" s="185">
        <f>'[1]经建'!H501+'[1]社保'!H501+'[1]城建'!H501+'[1]乡镇'!H501+'[1]农财'!H501+'[1]行财'!H501+'[1]文教'!H501</f>
        <v>0</v>
      </c>
      <c r="J501" s="194"/>
    </row>
    <row r="502" spans="1:10" s="176" customFormat="1" ht="15" customHeight="1">
      <c r="A502" s="185" t="s">
        <v>385</v>
      </c>
      <c r="B502" s="106">
        <v>927</v>
      </c>
      <c r="C502" s="106">
        <f t="shared" si="72"/>
        <v>521</v>
      </c>
      <c r="D502" s="185">
        <f>'[1]经建'!C502+'[1]社保'!C502+'[1]城建'!C502+'[1]乡镇'!C502+'[1]农财'!C502+'[1]行财'!C502+'[1]文教'!C502</f>
        <v>401</v>
      </c>
      <c r="E502" s="185">
        <f>'[1]经建'!D502+'[1]社保'!D502+'[1]城建'!D502+'[1]乡镇'!D502+'[1]农财'!D502+'[1]行财'!D502+'[1]文教'!D502</f>
        <v>0</v>
      </c>
      <c r="F502" s="185">
        <f>'[1]经建'!E502+'[1]社保'!E502+'[1]城建'!E502+'[1]乡镇'!E502+'[1]农财'!E502+'[1]行财'!E502+'[1]文教'!E502</f>
        <v>28</v>
      </c>
      <c r="G502" s="185">
        <f>'[1]经建'!F502+'[1]社保'!F502+'[1]城建'!F502+'[1]乡镇'!F502+'[1]农财'!F502+'[1]行财'!F502+'[1]文教'!F502</f>
        <v>0</v>
      </c>
      <c r="H502" s="185">
        <f>'[1]经建'!G502+'[1]社保'!G502+'[1]城建'!G502+'[1]乡镇'!G502+'[1]农财'!G502+'[1]行财'!G502+'[1]文教'!G502</f>
        <v>0</v>
      </c>
      <c r="I502" s="185">
        <f>'[1]经建'!H502+'[1]社保'!H502+'[1]城建'!H502+'[1]乡镇'!H502+'[1]农财'!H502+'[1]行财'!H502+'[1]文教'!H502</f>
        <v>92</v>
      </c>
      <c r="J502" s="194"/>
    </row>
    <row r="503" spans="1:10" s="176" customFormat="1" ht="15" customHeight="1">
      <c r="A503" s="185" t="s">
        <v>386</v>
      </c>
      <c r="B503" s="106">
        <v>41093</v>
      </c>
      <c r="C503" s="106">
        <f t="shared" si="72"/>
        <v>51371</v>
      </c>
      <c r="D503" s="185">
        <f aca="true" t="shared" si="78" ref="D503:I503">SUM(D504,D523,D531,D533,D542,D546,D556,D564,D571,D579,D588,D593,D596,D599,D602,D605,D608,D612,D616,D624,D627)</f>
        <v>33299</v>
      </c>
      <c r="E503" s="186">
        <f t="shared" si="78"/>
        <v>50</v>
      </c>
      <c r="F503" s="185">
        <f t="shared" si="78"/>
        <v>893</v>
      </c>
      <c r="G503" s="185">
        <f t="shared" si="78"/>
        <v>0</v>
      </c>
      <c r="H503" s="185">
        <f t="shared" si="78"/>
        <v>0</v>
      </c>
      <c r="I503" s="185">
        <f t="shared" si="78"/>
        <v>17129</v>
      </c>
      <c r="J503" s="192">
        <v>25.01</v>
      </c>
    </row>
    <row r="504" spans="1:10" s="176" customFormat="1" ht="15" customHeight="1">
      <c r="A504" s="185" t="s">
        <v>387</v>
      </c>
      <c r="B504" s="106">
        <v>956</v>
      </c>
      <c r="C504" s="106">
        <f t="shared" si="72"/>
        <v>1276</v>
      </c>
      <c r="D504" s="185">
        <f aca="true" t="shared" si="79" ref="D504:I504">SUM(D505:D522)</f>
        <v>1276</v>
      </c>
      <c r="E504" s="186">
        <f t="shared" si="79"/>
        <v>0</v>
      </c>
      <c r="F504" s="185">
        <f t="shared" si="79"/>
        <v>0</v>
      </c>
      <c r="G504" s="185">
        <f t="shared" si="79"/>
        <v>0</v>
      </c>
      <c r="H504" s="185">
        <f t="shared" si="79"/>
        <v>0</v>
      </c>
      <c r="I504" s="185">
        <f t="shared" si="79"/>
        <v>0</v>
      </c>
      <c r="J504" s="193"/>
    </row>
    <row r="505" spans="1:10" s="176" customFormat="1" ht="15" customHeight="1">
      <c r="A505" s="185" t="s">
        <v>61</v>
      </c>
      <c r="B505" s="106">
        <v>173</v>
      </c>
      <c r="C505" s="106">
        <f t="shared" si="72"/>
        <v>952</v>
      </c>
      <c r="D505" s="185">
        <f>'[1]经建'!C505+'[1]社保'!C505+'[1]城建'!C505+'[1]乡镇'!C505+'[1]农财'!C505+'[1]行财'!C505+'[1]文教'!C505</f>
        <v>952</v>
      </c>
      <c r="E505" s="185">
        <f>'[1]经建'!D505+'[1]社保'!D505+'[1]城建'!D505+'[1]乡镇'!D505+'[1]农财'!D505+'[1]行财'!D505+'[1]文教'!D505</f>
        <v>0</v>
      </c>
      <c r="F505" s="185">
        <f>'[1]经建'!E505+'[1]社保'!E505+'[1]城建'!E505+'[1]乡镇'!E505+'[1]农财'!E505+'[1]行财'!E505+'[1]文教'!E505</f>
        <v>0</v>
      </c>
      <c r="G505" s="185">
        <f>'[1]经建'!F505+'[1]社保'!F505+'[1]城建'!F505+'[1]乡镇'!F505+'[1]农财'!F505+'[1]行财'!F505+'[1]文教'!F505</f>
        <v>0</v>
      </c>
      <c r="H505" s="185">
        <f>'[1]经建'!G505+'[1]社保'!G505+'[1]城建'!G505+'[1]乡镇'!G505+'[1]农财'!G505+'[1]行财'!G505+'[1]文教'!G505</f>
        <v>0</v>
      </c>
      <c r="I505" s="185">
        <f>'[1]经建'!H505+'[1]社保'!H505+'[1]城建'!H505+'[1]乡镇'!H505+'[1]农财'!H505+'[1]行财'!H505+'[1]文教'!H505</f>
        <v>0</v>
      </c>
      <c r="J505" s="194"/>
    </row>
    <row r="506" spans="1:10" s="176" customFormat="1" ht="15" customHeight="1">
      <c r="A506" s="185" t="s">
        <v>62</v>
      </c>
      <c r="B506" s="106">
        <v>76</v>
      </c>
      <c r="C506" s="106">
        <f t="shared" si="72"/>
        <v>261</v>
      </c>
      <c r="D506" s="185">
        <f>'[1]经建'!C506+'[1]社保'!C506+'[1]城建'!C506+'[1]乡镇'!C506+'[1]农财'!C506+'[1]行财'!C506+'[1]文教'!C506</f>
        <v>261</v>
      </c>
      <c r="E506" s="185">
        <f>'[1]经建'!D506+'[1]社保'!D506+'[1]城建'!D506+'[1]乡镇'!D506+'[1]农财'!D506+'[1]行财'!D506+'[1]文教'!D506</f>
        <v>0</v>
      </c>
      <c r="F506" s="185">
        <f>'[1]经建'!E506+'[1]社保'!E506+'[1]城建'!E506+'[1]乡镇'!E506+'[1]农财'!E506+'[1]行财'!E506+'[1]文教'!E506</f>
        <v>0</v>
      </c>
      <c r="G506" s="185">
        <f>'[1]经建'!F506+'[1]社保'!F506+'[1]城建'!F506+'[1]乡镇'!F506+'[1]农财'!F506+'[1]行财'!F506+'[1]文教'!F506</f>
        <v>0</v>
      </c>
      <c r="H506" s="185">
        <f>'[1]经建'!G506+'[1]社保'!G506+'[1]城建'!G506+'[1]乡镇'!G506+'[1]农财'!G506+'[1]行财'!G506+'[1]文教'!G506</f>
        <v>0</v>
      </c>
      <c r="I506" s="185">
        <f>'[1]经建'!H506+'[1]社保'!H506+'[1]城建'!H506+'[1]乡镇'!H506+'[1]农财'!H506+'[1]行财'!H506+'[1]文教'!H506</f>
        <v>0</v>
      </c>
      <c r="J506" s="194"/>
    </row>
    <row r="507" spans="1:10" s="176" customFormat="1" ht="15" customHeight="1">
      <c r="A507" s="185" t="s">
        <v>63</v>
      </c>
      <c r="B507" s="106">
        <v>0</v>
      </c>
      <c r="C507" s="106">
        <f t="shared" si="72"/>
        <v>0</v>
      </c>
      <c r="D507" s="185">
        <f>'[1]经建'!C507+'[1]社保'!C507+'[1]城建'!C507+'[1]乡镇'!C507+'[1]农财'!C507+'[1]行财'!C507+'[1]文教'!C507</f>
        <v>0</v>
      </c>
      <c r="E507" s="185">
        <f>'[1]经建'!D507+'[1]社保'!D507+'[1]城建'!D507+'[1]乡镇'!D507+'[1]农财'!D507+'[1]行财'!D507+'[1]文教'!D507</f>
        <v>0</v>
      </c>
      <c r="F507" s="185">
        <f>'[1]经建'!E507+'[1]社保'!E507+'[1]城建'!E507+'[1]乡镇'!E507+'[1]农财'!E507+'[1]行财'!E507+'[1]文教'!E507</f>
        <v>0</v>
      </c>
      <c r="G507" s="185">
        <f>'[1]经建'!F507+'[1]社保'!F507+'[1]城建'!F507+'[1]乡镇'!F507+'[1]农财'!F507+'[1]行财'!F507+'[1]文教'!F507</f>
        <v>0</v>
      </c>
      <c r="H507" s="185">
        <f>'[1]经建'!G507+'[1]社保'!G507+'[1]城建'!G507+'[1]乡镇'!G507+'[1]农财'!G507+'[1]行财'!G507+'[1]文教'!G507</f>
        <v>0</v>
      </c>
      <c r="I507" s="185">
        <f>'[1]经建'!H507+'[1]社保'!H507+'[1]城建'!H507+'[1]乡镇'!H507+'[1]农财'!H507+'[1]行财'!H507+'[1]文教'!H507</f>
        <v>0</v>
      </c>
      <c r="J507" s="194"/>
    </row>
    <row r="508" spans="1:10" s="176" customFormat="1" ht="15" customHeight="1">
      <c r="A508" s="185" t="s">
        <v>388</v>
      </c>
      <c r="B508" s="106">
        <v>0</v>
      </c>
      <c r="C508" s="106">
        <f t="shared" si="72"/>
        <v>0</v>
      </c>
      <c r="D508" s="185">
        <f>'[1]经建'!C508+'[1]社保'!C508+'[1]城建'!C508+'[1]乡镇'!C508+'[1]农财'!C508+'[1]行财'!C508+'[1]文教'!C508</f>
        <v>0</v>
      </c>
      <c r="E508" s="185">
        <f>'[1]经建'!D508+'[1]社保'!D508+'[1]城建'!D508+'[1]乡镇'!D508+'[1]农财'!D508+'[1]行财'!D508+'[1]文教'!D508</f>
        <v>0</v>
      </c>
      <c r="F508" s="185">
        <f>'[1]经建'!E508+'[1]社保'!E508+'[1]城建'!E508+'[1]乡镇'!E508+'[1]农财'!E508+'[1]行财'!E508+'[1]文教'!E508</f>
        <v>0</v>
      </c>
      <c r="G508" s="185">
        <f>'[1]经建'!F508+'[1]社保'!F508+'[1]城建'!F508+'[1]乡镇'!F508+'[1]农财'!F508+'[1]行财'!F508+'[1]文教'!F508</f>
        <v>0</v>
      </c>
      <c r="H508" s="185">
        <f>'[1]经建'!G508+'[1]社保'!G508+'[1]城建'!G508+'[1]乡镇'!G508+'[1]农财'!G508+'[1]行财'!G508+'[1]文教'!G508</f>
        <v>0</v>
      </c>
      <c r="I508" s="185">
        <f>'[1]经建'!H508+'[1]社保'!H508+'[1]城建'!H508+'[1]乡镇'!H508+'[1]农财'!H508+'[1]行财'!H508+'[1]文教'!H508</f>
        <v>0</v>
      </c>
      <c r="J508" s="194"/>
    </row>
    <row r="509" spans="1:10" s="176" customFormat="1" ht="15" customHeight="1">
      <c r="A509" s="185" t="s">
        <v>389</v>
      </c>
      <c r="B509" s="106">
        <v>10</v>
      </c>
      <c r="C509" s="106">
        <f t="shared" si="72"/>
        <v>5</v>
      </c>
      <c r="D509" s="185">
        <f>'[1]经建'!C509+'[1]社保'!C509+'[1]城建'!C509+'[1]乡镇'!C509+'[1]农财'!C509+'[1]行财'!C509+'[1]文教'!C509</f>
        <v>5</v>
      </c>
      <c r="E509" s="185">
        <f>'[1]经建'!D509+'[1]社保'!D509+'[1]城建'!D509+'[1]乡镇'!D509+'[1]农财'!D509+'[1]行财'!D509+'[1]文教'!D509</f>
        <v>0</v>
      </c>
      <c r="F509" s="185">
        <f>'[1]经建'!E509+'[1]社保'!E509+'[1]城建'!E509+'[1]乡镇'!E509+'[1]农财'!E509+'[1]行财'!E509+'[1]文教'!E509</f>
        <v>0</v>
      </c>
      <c r="G509" s="185">
        <f>'[1]经建'!F509+'[1]社保'!F509+'[1]城建'!F509+'[1]乡镇'!F509+'[1]农财'!F509+'[1]行财'!F509+'[1]文教'!F509</f>
        <v>0</v>
      </c>
      <c r="H509" s="185">
        <f>'[1]经建'!G509+'[1]社保'!G509+'[1]城建'!G509+'[1]乡镇'!G509+'[1]农财'!G509+'[1]行财'!G509+'[1]文教'!G509</f>
        <v>0</v>
      </c>
      <c r="I509" s="185">
        <f>'[1]经建'!H509+'[1]社保'!H509+'[1]城建'!H509+'[1]乡镇'!H509+'[1]农财'!H509+'[1]行财'!H509+'[1]文教'!H509</f>
        <v>0</v>
      </c>
      <c r="J509" s="194"/>
    </row>
    <row r="510" spans="1:10" s="176" customFormat="1" ht="15" customHeight="1">
      <c r="A510" s="185" t="s">
        <v>390</v>
      </c>
      <c r="B510" s="106">
        <v>0</v>
      </c>
      <c r="C510" s="106">
        <f t="shared" si="72"/>
        <v>1</v>
      </c>
      <c r="D510" s="185">
        <f>'[1]经建'!C510+'[1]社保'!C510+'[1]城建'!C510+'[1]乡镇'!C510+'[1]农财'!C510+'[1]行财'!C510+'[1]文教'!C510</f>
        <v>1</v>
      </c>
      <c r="E510" s="185">
        <f>'[1]经建'!D510+'[1]社保'!D510+'[1]城建'!D510+'[1]乡镇'!D510+'[1]农财'!D510+'[1]行财'!D510+'[1]文教'!D510</f>
        <v>0</v>
      </c>
      <c r="F510" s="185">
        <f>'[1]经建'!E510+'[1]社保'!E510+'[1]城建'!E510+'[1]乡镇'!E510+'[1]农财'!E510+'[1]行财'!E510+'[1]文教'!E510</f>
        <v>0</v>
      </c>
      <c r="G510" s="185">
        <f>'[1]经建'!F510+'[1]社保'!F510+'[1]城建'!F510+'[1]乡镇'!F510+'[1]农财'!F510+'[1]行财'!F510+'[1]文教'!F510</f>
        <v>0</v>
      </c>
      <c r="H510" s="185">
        <f>'[1]经建'!G510+'[1]社保'!G510+'[1]城建'!G510+'[1]乡镇'!G510+'[1]农财'!G510+'[1]行财'!G510+'[1]文教'!G510</f>
        <v>0</v>
      </c>
      <c r="I510" s="185">
        <f>'[1]经建'!H510+'[1]社保'!H510+'[1]城建'!H510+'[1]乡镇'!H510+'[1]农财'!H510+'[1]行财'!H510+'[1]文教'!H510</f>
        <v>0</v>
      </c>
      <c r="J510" s="194"/>
    </row>
    <row r="511" spans="1:10" s="176" customFormat="1" ht="15" customHeight="1">
      <c r="A511" s="185" t="s">
        <v>391</v>
      </c>
      <c r="B511" s="106">
        <v>0</v>
      </c>
      <c r="C511" s="106">
        <f t="shared" si="72"/>
        <v>0</v>
      </c>
      <c r="D511" s="185">
        <f>'[1]经建'!C511+'[1]社保'!C511+'[1]城建'!C511+'[1]乡镇'!C511+'[1]农财'!C511+'[1]行财'!C511+'[1]文教'!C511</f>
        <v>0</v>
      </c>
      <c r="E511" s="185">
        <f>'[1]经建'!D511+'[1]社保'!D511+'[1]城建'!D511+'[1]乡镇'!D511+'[1]农财'!D511+'[1]行财'!D511+'[1]文教'!D511</f>
        <v>0</v>
      </c>
      <c r="F511" s="185">
        <f>'[1]经建'!E511+'[1]社保'!E511+'[1]城建'!E511+'[1]乡镇'!E511+'[1]农财'!E511+'[1]行财'!E511+'[1]文教'!E511</f>
        <v>0</v>
      </c>
      <c r="G511" s="185">
        <f>'[1]经建'!F511+'[1]社保'!F511+'[1]城建'!F511+'[1]乡镇'!F511+'[1]农财'!F511+'[1]行财'!F511+'[1]文教'!F511</f>
        <v>0</v>
      </c>
      <c r="H511" s="185">
        <f>'[1]经建'!G511+'[1]社保'!G511+'[1]城建'!G511+'[1]乡镇'!G511+'[1]农财'!G511+'[1]行财'!G511+'[1]文教'!G511</f>
        <v>0</v>
      </c>
      <c r="I511" s="185">
        <f>'[1]经建'!H511+'[1]社保'!H511+'[1]城建'!H511+'[1]乡镇'!H511+'[1]农财'!H511+'[1]行财'!H511+'[1]文教'!H511</f>
        <v>0</v>
      </c>
      <c r="J511" s="194"/>
    </row>
    <row r="512" spans="1:10" s="176" customFormat="1" ht="15" customHeight="1">
      <c r="A512" s="185" t="s">
        <v>94</v>
      </c>
      <c r="B512" s="106">
        <v>0</v>
      </c>
      <c r="C512" s="106">
        <f t="shared" si="72"/>
        <v>0</v>
      </c>
      <c r="D512" s="185">
        <f>'[1]经建'!C512+'[1]社保'!C512+'[1]城建'!C512+'[1]乡镇'!C512+'[1]农财'!C512+'[1]行财'!C512+'[1]文教'!C512</f>
        <v>0</v>
      </c>
      <c r="E512" s="185">
        <f>'[1]经建'!D512+'[1]社保'!D512+'[1]城建'!D512+'[1]乡镇'!D512+'[1]农财'!D512+'[1]行财'!D512+'[1]文教'!D512</f>
        <v>0</v>
      </c>
      <c r="F512" s="185">
        <f>'[1]经建'!E512+'[1]社保'!E512+'[1]城建'!E512+'[1]乡镇'!E512+'[1]农财'!E512+'[1]行财'!E512+'[1]文教'!E512</f>
        <v>0</v>
      </c>
      <c r="G512" s="185">
        <f>'[1]经建'!F512+'[1]社保'!F512+'[1]城建'!F512+'[1]乡镇'!F512+'[1]农财'!F512+'[1]行财'!F512+'[1]文教'!F512</f>
        <v>0</v>
      </c>
      <c r="H512" s="185">
        <f>'[1]经建'!G512+'[1]社保'!G512+'[1]城建'!G512+'[1]乡镇'!G512+'[1]农财'!G512+'[1]行财'!G512+'[1]文教'!G512</f>
        <v>0</v>
      </c>
      <c r="I512" s="185">
        <f>'[1]经建'!H512+'[1]社保'!H512+'[1]城建'!H512+'[1]乡镇'!H512+'[1]农财'!H512+'[1]行财'!H512+'[1]文教'!H512</f>
        <v>0</v>
      </c>
      <c r="J512" s="194"/>
    </row>
    <row r="513" spans="1:10" s="176" customFormat="1" ht="15" customHeight="1">
      <c r="A513" s="185" t="s">
        <v>392</v>
      </c>
      <c r="B513" s="106">
        <v>296</v>
      </c>
      <c r="C513" s="106">
        <f t="shared" si="72"/>
        <v>0</v>
      </c>
      <c r="D513" s="185">
        <f>'[1]经建'!C513+'[1]社保'!C513+'[1]城建'!C513+'[1]乡镇'!C513+'[1]农财'!C513+'[1]行财'!C513+'[1]文教'!C513</f>
        <v>0</v>
      </c>
      <c r="E513" s="185">
        <f>'[1]经建'!D513+'[1]社保'!D513+'[1]城建'!D513+'[1]乡镇'!D513+'[1]农财'!D513+'[1]行财'!D513+'[1]文教'!D513</f>
        <v>0</v>
      </c>
      <c r="F513" s="185">
        <f>'[1]经建'!E513+'[1]社保'!E513+'[1]城建'!E513+'[1]乡镇'!E513+'[1]农财'!E513+'[1]行财'!E513+'[1]文教'!E513</f>
        <v>0</v>
      </c>
      <c r="G513" s="185">
        <f>'[1]经建'!F513+'[1]社保'!F513+'[1]城建'!F513+'[1]乡镇'!F513+'[1]农财'!F513+'[1]行财'!F513+'[1]文教'!F513</f>
        <v>0</v>
      </c>
      <c r="H513" s="185">
        <f>'[1]经建'!G513+'[1]社保'!G513+'[1]城建'!G513+'[1]乡镇'!G513+'[1]农财'!G513+'[1]行财'!G513+'[1]文教'!G513</f>
        <v>0</v>
      </c>
      <c r="I513" s="185">
        <f>'[1]经建'!H513+'[1]社保'!H513+'[1]城建'!H513+'[1]乡镇'!H513+'[1]农财'!H513+'[1]行财'!H513+'[1]文教'!H513</f>
        <v>0</v>
      </c>
      <c r="J513" s="194"/>
    </row>
    <row r="514" spans="1:10" s="176" customFormat="1" ht="15" customHeight="1">
      <c r="A514" s="185" t="s">
        <v>393</v>
      </c>
      <c r="B514" s="106">
        <v>0</v>
      </c>
      <c r="C514" s="106">
        <f t="shared" si="72"/>
        <v>4</v>
      </c>
      <c r="D514" s="185">
        <f>'[1]经建'!C514+'[1]社保'!C514+'[1]城建'!C514+'[1]乡镇'!C514+'[1]农财'!C514+'[1]行财'!C514+'[1]文教'!C514</f>
        <v>4</v>
      </c>
      <c r="E514" s="185">
        <f>'[1]经建'!D514+'[1]社保'!D514+'[1]城建'!D514+'[1]乡镇'!D514+'[1]农财'!D514+'[1]行财'!D514+'[1]文教'!D514</f>
        <v>0</v>
      </c>
      <c r="F514" s="185">
        <f>'[1]经建'!E514+'[1]社保'!E514+'[1]城建'!E514+'[1]乡镇'!E514+'[1]农财'!E514+'[1]行财'!E514+'[1]文教'!E514</f>
        <v>0</v>
      </c>
      <c r="G514" s="185">
        <f>'[1]经建'!F514+'[1]社保'!F514+'[1]城建'!F514+'[1]乡镇'!F514+'[1]农财'!F514+'[1]行财'!F514+'[1]文教'!F514</f>
        <v>0</v>
      </c>
      <c r="H514" s="185">
        <f>'[1]经建'!G514+'[1]社保'!G514+'[1]城建'!G514+'[1]乡镇'!G514+'[1]农财'!G514+'[1]行财'!G514+'[1]文教'!G514</f>
        <v>0</v>
      </c>
      <c r="I514" s="185">
        <f>'[1]经建'!H514+'[1]社保'!H514+'[1]城建'!H514+'[1]乡镇'!H514+'[1]农财'!H514+'[1]行财'!H514+'[1]文教'!H514</f>
        <v>0</v>
      </c>
      <c r="J514" s="194"/>
    </row>
    <row r="515" spans="1:10" s="176" customFormat="1" ht="15" customHeight="1">
      <c r="A515" s="185" t="s">
        <v>394</v>
      </c>
      <c r="B515" s="106">
        <v>0</v>
      </c>
      <c r="C515" s="106">
        <f t="shared" si="72"/>
        <v>0</v>
      </c>
      <c r="D515" s="185">
        <f>'[1]经建'!C515+'[1]社保'!C515+'[1]城建'!C515+'[1]乡镇'!C515+'[1]农财'!C515+'[1]行财'!C515+'[1]文教'!C515</f>
        <v>0</v>
      </c>
      <c r="E515" s="185">
        <f>'[1]经建'!D515+'[1]社保'!D515+'[1]城建'!D515+'[1]乡镇'!D515+'[1]农财'!D515+'[1]行财'!D515+'[1]文教'!D515</f>
        <v>0</v>
      </c>
      <c r="F515" s="185">
        <f>'[1]经建'!E515+'[1]社保'!E515+'[1]城建'!E515+'[1]乡镇'!E515+'[1]农财'!E515+'[1]行财'!E515+'[1]文教'!E515</f>
        <v>0</v>
      </c>
      <c r="G515" s="185">
        <f>'[1]经建'!F515+'[1]社保'!F515+'[1]城建'!F515+'[1]乡镇'!F515+'[1]农财'!F515+'[1]行财'!F515+'[1]文教'!F515</f>
        <v>0</v>
      </c>
      <c r="H515" s="185">
        <f>'[1]经建'!G515+'[1]社保'!G515+'[1]城建'!G515+'[1]乡镇'!G515+'[1]农财'!G515+'[1]行财'!G515+'[1]文教'!G515</f>
        <v>0</v>
      </c>
      <c r="I515" s="185">
        <f>'[1]经建'!H515+'[1]社保'!H515+'[1]城建'!H515+'[1]乡镇'!H515+'[1]农财'!H515+'[1]行财'!H515+'[1]文教'!H515</f>
        <v>0</v>
      </c>
      <c r="J515" s="194"/>
    </row>
    <row r="516" spans="1:10" s="176" customFormat="1" ht="15" customHeight="1">
      <c r="A516" s="185" t="s">
        <v>395</v>
      </c>
      <c r="B516" s="106">
        <v>0</v>
      </c>
      <c r="C516" s="106">
        <f aca="true" t="shared" si="80" ref="C516:C579">D516+E516+F516+G516+H516+I516</f>
        <v>0</v>
      </c>
      <c r="D516" s="185">
        <f>'[1]经建'!C516+'[1]社保'!C516+'[1]城建'!C516+'[1]乡镇'!C516+'[1]农财'!C516+'[1]行财'!C516+'[1]文教'!C516</f>
        <v>0</v>
      </c>
      <c r="E516" s="185">
        <f>'[1]经建'!D516+'[1]社保'!D516+'[1]城建'!D516+'[1]乡镇'!D516+'[1]农财'!D516+'[1]行财'!D516+'[1]文教'!D516</f>
        <v>0</v>
      </c>
      <c r="F516" s="185">
        <f>'[1]经建'!E516+'[1]社保'!E516+'[1]城建'!E516+'[1]乡镇'!E516+'[1]农财'!E516+'[1]行财'!E516+'[1]文教'!E516</f>
        <v>0</v>
      </c>
      <c r="G516" s="185">
        <f>'[1]经建'!F516+'[1]社保'!F516+'[1]城建'!F516+'[1]乡镇'!F516+'[1]农财'!F516+'[1]行财'!F516+'[1]文教'!F516</f>
        <v>0</v>
      </c>
      <c r="H516" s="185">
        <f>'[1]经建'!G516+'[1]社保'!G516+'[1]城建'!G516+'[1]乡镇'!G516+'[1]农财'!G516+'[1]行财'!G516+'[1]文教'!G516</f>
        <v>0</v>
      </c>
      <c r="I516" s="185">
        <f>'[1]经建'!H516+'[1]社保'!H516+'[1]城建'!H516+'[1]乡镇'!H516+'[1]农财'!H516+'[1]行财'!H516+'[1]文教'!H516</f>
        <v>0</v>
      </c>
      <c r="J516" s="194"/>
    </row>
    <row r="517" spans="1:10" s="176" customFormat="1" ht="15" customHeight="1">
      <c r="A517" s="185" t="s">
        <v>396</v>
      </c>
      <c r="B517" s="106">
        <v>0</v>
      </c>
      <c r="C517" s="106">
        <f t="shared" si="80"/>
        <v>0</v>
      </c>
      <c r="D517" s="185">
        <f>'[1]经建'!C517+'[1]社保'!C517+'[1]城建'!C517+'[1]乡镇'!C517+'[1]农财'!C517+'[1]行财'!C517+'[1]文教'!C517</f>
        <v>0</v>
      </c>
      <c r="E517" s="185">
        <f>'[1]经建'!D517+'[1]社保'!D517+'[1]城建'!D517+'[1]乡镇'!D517+'[1]农财'!D517+'[1]行财'!D517+'[1]文教'!D517</f>
        <v>0</v>
      </c>
      <c r="F517" s="185">
        <f>'[1]经建'!E517+'[1]社保'!E517+'[1]城建'!E517+'[1]乡镇'!E517+'[1]农财'!E517+'[1]行财'!E517+'[1]文教'!E517</f>
        <v>0</v>
      </c>
      <c r="G517" s="185">
        <f>'[1]经建'!F517+'[1]社保'!F517+'[1]城建'!F517+'[1]乡镇'!F517+'[1]农财'!F517+'[1]行财'!F517+'[1]文教'!F517</f>
        <v>0</v>
      </c>
      <c r="H517" s="185">
        <f>'[1]经建'!G517+'[1]社保'!G517+'[1]城建'!G517+'[1]乡镇'!G517+'[1]农财'!G517+'[1]行财'!G517+'[1]文教'!G517</f>
        <v>0</v>
      </c>
      <c r="I517" s="185">
        <f>'[1]经建'!H517+'[1]社保'!H517+'[1]城建'!H517+'[1]乡镇'!H517+'[1]农财'!H517+'[1]行财'!H517+'[1]文教'!H517</f>
        <v>0</v>
      </c>
      <c r="J517" s="194"/>
    </row>
    <row r="518" spans="1:10" s="176" customFormat="1" ht="15" customHeight="1">
      <c r="A518" s="185" t="s">
        <v>397</v>
      </c>
      <c r="B518" s="106">
        <v>0</v>
      </c>
      <c r="C518" s="106">
        <f t="shared" si="80"/>
        <v>0</v>
      </c>
      <c r="D518" s="185">
        <f>'[1]经建'!C518+'[1]社保'!C518+'[1]城建'!C518+'[1]乡镇'!C518+'[1]农财'!C518+'[1]行财'!C518+'[1]文教'!C518</f>
        <v>0</v>
      </c>
      <c r="E518" s="185">
        <f>'[1]经建'!D518+'[1]社保'!D518+'[1]城建'!D518+'[1]乡镇'!D518+'[1]农财'!D518+'[1]行财'!D518+'[1]文教'!D518</f>
        <v>0</v>
      </c>
      <c r="F518" s="185">
        <f>'[1]经建'!E518+'[1]社保'!E518+'[1]城建'!E518+'[1]乡镇'!E518+'[1]农财'!E518+'[1]行财'!E518+'[1]文教'!E518</f>
        <v>0</v>
      </c>
      <c r="G518" s="185">
        <f>'[1]经建'!F518+'[1]社保'!F518+'[1]城建'!F518+'[1]乡镇'!F518+'[1]农财'!F518+'[1]行财'!F518+'[1]文教'!F518</f>
        <v>0</v>
      </c>
      <c r="H518" s="185">
        <f>'[1]经建'!G518+'[1]社保'!G518+'[1]城建'!G518+'[1]乡镇'!G518+'[1]农财'!G518+'[1]行财'!G518+'[1]文教'!G518</f>
        <v>0</v>
      </c>
      <c r="I518" s="185">
        <f>'[1]经建'!H518+'[1]社保'!H518+'[1]城建'!H518+'[1]乡镇'!H518+'[1]农财'!H518+'[1]行财'!H518+'[1]文教'!H518</f>
        <v>0</v>
      </c>
      <c r="J518" s="194"/>
    </row>
    <row r="519" spans="1:10" s="176" customFormat="1" ht="15" customHeight="1">
      <c r="A519" s="185" t="s">
        <v>398</v>
      </c>
      <c r="B519" s="106">
        <v>0</v>
      </c>
      <c r="C519" s="106">
        <f t="shared" si="80"/>
        <v>0</v>
      </c>
      <c r="D519" s="185">
        <f>'[1]经建'!C519+'[1]社保'!C519+'[1]城建'!C519+'[1]乡镇'!C519+'[1]农财'!C519+'[1]行财'!C519+'[1]文教'!C519</f>
        <v>0</v>
      </c>
      <c r="E519" s="185">
        <f>'[1]经建'!D519+'[1]社保'!D519+'[1]城建'!D519+'[1]乡镇'!D519+'[1]农财'!D519+'[1]行财'!D519+'[1]文教'!D519</f>
        <v>0</v>
      </c>
      <c r="F519" s="185">
        <f>'[1]经建'!E519+'[1]社保'!E519+'[1]城建'!E519+'[1]乡镇'!E519+'[1]农财'!E519+'[1]行财'!E519+'[1]文教'!E519</f>
        <v>0</v>
      </c>
      <c r="G519" s="185">
        <f>'[1]经建'!F519+'[1]社保'!F519+'[1]城建'!F519+'[1]乡镇'!F519+'[1]农财'!F519+'[1]行财'!F519+'[1]文教'!F519</f>
        <v>0</v>
      </c>
      <c r="H519" s="185">
        <f>'[1]经建'!G519+'[1]社保'!G519+'[1]城建'!G519+'[1]乡镇'!G519+'[1]农财'!G519+'[1]行财'!G519+'[1]文教'!G519</f>
        <v>0</v>
      </c>
      <c r="I519" s="185">
        <f>'[1]经建'!H519+'[1]社保'!H519+'[1]城建'!H519+'[1]乡镇'!H519+'[1]农财'!H519+'[1]行财'!H519+'[1]文教'!H519</f>
        <v>0</v>
      </c>
      <c r="J519" s="194"/>
    </row>
    <row r="520" spans="1:10" s="176" customFormat="1" ht="15" customHeight="1">
      <c r="A520" s="185" t="s">
        <v>399</v>
      </c>
      <c r="B520" s="106">
        <v>0</v>
      </c>
      <c r="C520" s="106">
        <f t="shared" si="80"/>
        <v>0</v>
      </c>
      <c r="D520" s="185">
        <f>'[1]经建'!C520+'[1]社保'!C520+'[1]城建'!C520+'[1]乡镇'!C520+'[1]农财'!C520+'[1]行财'!C520+'[1]文教'!C520</f>
        <v>0</v>
      </c>
      <c r="E520" s="185">
        <f>'[1]经建'!D520+'[1]社保'!D520+'[1]城建'!D520+'[1]乡镇'!D520+'[1]农财'!D520+'[1]行财'!D520+'[1]文教'!D520</f>
        <v>0</v>
      </c>
      <c r="F520" s="185">
        <f>'[1]经建'!E520+'[1]社保'!E520+'[1]城建'!E520+'[1]乡镇'!E520+'[1]农财'!E520+'[1]行财'!E520+'[1]文教'!E520</f>
        <v>0</v>
      </c>
      <c r="G520" s="185">
        <f>'[1]经建'!F520+'[1]社保'!F520+'[1]城建'!F520+'[1]乡镇'!F520+'[1]农财'!F520+'[1]行财'!F520+'[1]文教'!F520</f>
        <v>0</v>
      </c>
      <c r="H520" s="185">
        <f>'[1]经建'!G520+'[1]社保'!G520+'[1]城建'!G520+'[1]乡镇'!G520+'[1]农财'!G520+'[1]行财'!G520+'[1]文教'!G520</f>
        <v>0</v>
      </c>
      <c r="I520" s="185">
        <f>'[1]经建'!H520+'[1]社保'!H520+'[1]城建'!H520+'[1]乡镇'!H520+'[1]农财'!H520+'[1]行财'!H520+'[1]文教'!H520</f>
        <v>0</v>
      </c>
      <c r="J520" s="194"/>
    </row>
    <row r="521" spans="1:10" s="176" customFormat="1" ht="15" customHeight="1">
      <c r="A521" s="185" t="s">
        <v>67</v>
      </c>
      <c r="B521" s="106">
        <v>0</v>
      </c>
      <c r="C521" s="106">
        <f t="shared" si="80"/>
        <v>0</v>
      </c>
      <c r="D521" s="185">
        <f>'[1]经建'!C521+'[1]社保'!C521+'[1]城建'!C521+'[1]乡镇'!C521+'[1]农财'!C521+'[1]行财'!C521+'[1]文教'!C521</f>
        <v>0</v>
      </c>
      <c r="E521" s="185">
        <f>'[1]经建'!D521+'[1]社保'!D521+'[1]城建'!D521+'[1]乡镇'!D521+'[1]农财'!D521+'[1]行财'!D521+'[1]文教'!D521</f>
        <v>0</v>
      </c>
      <c r="F521" s="185">
        <f>'[1]经建'!E521+'[1]社保'!E521+'[1]城建'!E521+'[1]乡镇'!E521+'[1]农财'!E521+'[1]行财'!E521+'[1]文教'!E521</f>
        <v>0</v>
      </c>
      <c r="G521" s="185">
        <f>'[1]经建'!F521+'[1]社保'!F521+'[1]城建'!F521+'[1]乡镇'!F521+'[1]农财'!F521+'[1]行财'!F521+'[1]文教'!F521</f>
        <v>0</v>
      </c>
      <c r="H521" s="185">
        <f>'[1]经建'!G521+'[1]社保'!G521+'[1]城建'!G521+'[1]乡镇'!G521+'[1]农财'!G521+'[1]行财'!G521+'[1]文教'!G521</f>
        <v>0</v>
      </c>
      <c r="I521" s="185">
        <f>'[1]经建'!H521+'[1]社保'!H521+'[1]城建'!H521+'[1]乡镇'!H521+'[1]农财'!H521+'[1]行财'!H521+'[1]文教'!H521</f>
        <v>0</v>
      </c>
      <c r="J521" s="194"/>
    </row>
    <row r="522" spans="1:10" s="176" customFormat="1" ht="15" customHeight="1">
      <c r="A522" s="185" t="s">
        <v>400</v>
      </c>
      <c r="B522" s="106">
        <v>401</v>
      </c>
      <c r="C522" s="106">
        <f t="shared" si="80"/>
        <v>53</v>
      </c>
      <c r="D522" s="185">
        <f>'[1]经建'!C522+'[1]社保'!C522+'[1]城建'!C522+'[1]乡镇'!C522+'[1]农财'!C522+'[1]行财'!C522+'[1]文教'!C522</f>
        <v>53</v>
      </c>
      <c r="E522" s="185">
        <f>'[1]经建'!D522+'[1]社保'!D522+'[1]城建'!D522+'[1]乡镇'!D522+'[1]农财'!D522+'[1]行财'!D522+'[1]文教'!D522</f>
        <v>0</v>
      </c>
      <c r="F522" s="185">
        <f>'[1]经建'!E522+'[1]社保'!E522+'[1]城建'!E522+'[1]乡镇'!E522+'[1]农财'!E522+'[1]行财'!E522+'[1]文教'!E522</f>
        <v>0</v>
      </c>
      <c r="G522" s="185">
        <f>'[1]经建'!F522+'[1]社保'!F522+'[1]城建'!F522+'[1]乡镇'!F522+'[1]农财'!F522+'[1]行财'!F522+'[1]文教'!F522</f>
        <v>0</v>
      </c>
      <c r="H522" s="185">
        <f>'[1]经建'!G522+'[1]社保'!G522+'[1]城建'!G522+'[1]乡镇'!G522+'[1]农财'!G522+'[1]行财'!G522+'[1]文教'!G522</f>
        <v>0</v>
      </c>
      <c r="I522" s="185">
        <f>'[1]经建'!H522+'[1]社保'!H522+'[1]城建'!H522+'[1]乡镇'!H522+'[1]农财'!H522+'[1]行财'!H522+'[1]文教'!H522</f>
        <v>0</v>
      </c>
      <c r="J522" s="194"/>
    </row>
    <row r="523" spans="1:10" s="176" customFormat="1" ht="15" customHeight="1">
      <c r="A523" s="185" t="s">
        <v>401</v>
      </c>
      <c r="B523" s="106">
        <v>345</v>
      </c>
      <c r="C523" s="106">
        <f t="shared" si="80"/>
        <v>380</v>
      </c>
      <c r="D523" s="185">
        <f aca="true" t="shared" si="81" ref="D523:I523">SUM(D524:D530)</f>
        <v>380</v>
      </c>
      <c r="E523" s="186">
        <f t="shared" si="81"/>
        <v>0</v>
      </c>
      <c r="F523" s="185">
        <f t="shared" si="81"/>
        <v>0</v>
      </c>
      <c r="G523" s="185">
        <f t="shared" si="81"/>
        <v>0</v>
      </c>
      <c r="H523" s="185">
        <f t="shared" si="81"/>
        <v>0</v>
      </c>
      <c r="I523" s="185">
        <f t="shared" si="81"/>
        <v>0</v>
      </c>
      <c r="J523" s="193"/>
    </row>
    <row r="524" spans="1:10" s="176" customFormat="1" ht="15" customHeight="1">
      <c r="A524" s="185" t="s">
        <v>61</v>
      </c>
      <c r="B524" s="106">
        <v>115</v>
      </c>
      <c r="C524" s="106">
        <f t="shared" si="80"/>
        <v>265</v>
      </c>
      <c r="D524" s="185">
        <f>'[1]经建'!C524+'[1]社保'!C524+'[1]城建'!C524+'[1]乡镇'!C524+'[1]农财'!C524+'[1]行财'!C524+'[1]文教'!C524</f>
        <v>265</v>
      </c>
      <c r="E524" s="185">
        <f>'[1]经建'!D524+'[1]社保'!D524+'[1]城建'!D524+'[1]乡镇'!D524+'[1]农财'!D524+'[1]行财'!D524+'[1]文教'!D524</f>
        <v>0</v>
      </c>
      <c r="F524" s="185">
        <f>'[1]经建'!E524+'[1]社保'!E524+'[1]城建'!E524+'[1]乡镇'!E524+'[1]农财'!E524+'[1]行财'!E524+'[1]文教'!E524</f>
        <v>0</v>
      </c>
      <c r="G524" s="185">
        <f>'[1]经建'!F524+'[1]社保'!F524+'[1]城建'!F524+'[1]乡镇'!F524+'[1]农财'!F524+'[1]行财'!F524+'[1]文教'!F524</f>
        <v>0</v>
      </c>
      <c r="H524" s="185">
        <f>'[1]经建'!G524+'[1]社保'!G524+'[1]城建'!G524+'[1]乡镇'!G524+'[1]农财'!G524+'[1]行财'!G524+'[1]文教'!G524</f>
        <v>0</v>
      </c>
      <c r="I524" s="185">
        <f>'[1]经建'!H524+'[1]社保'!H524+'[1]城建'!H524+'[1]乡镇'!H524+'[1]农财'!H524+'[1]行财'!H524+'[1]文教'!H524</f>
        <v>0</v>
      </c>
      <c r="J524" s="194"/>
    </row>
    <row r="525" spans="1:10" s="176" customFormat="1" ht="15" customHeight="1">
      <c r="A525" s="185" t="s">
        <v>62</v>
      </c>
      <c r="B525" s="106">
        <v>0</v>
      </c>
      <c r="C525" s="106">
        <f t="shared" si="80"/>
        <v>80</v>
      </c>
      <c r="D525" s="185">
        <f>'[1]经建'!C525+'[1]社保'!C525+'[1]城建'!C525+'[1]乡镇'!C525+'[1]农财'!C525+'[1]行财'!C525+'[1]文教'!C525</f>
        <v>80</v>
      </c>
      <c r="E525" s="185">
        <f>'[1]经建'!D525+'[1]社保'!D525+'[1]城建'!D525+'[1]乡镇'!D525+'[1]农财'!D525+'[1]行财'!D525+'[1]文教'!D525</f>
        <v>0</v>
      </c>
      <c r="F525" s="185">
        <f>'[1]经建'!E525+'[1]社保'!E525+'[1]城建'!E525+'[1]乡镇'!E525+'[1]农财'!E525+'[1]行财'!E525+'[1]文教'!E525</f>
        <v>0</v>
      </c>
      <c r="G525" s="185">
        <f>'[1]经建'!F525+'[1]社保'!F525+'[1]城建'!F525+'[1]乡镇'!F525+'[1]农财'!F525+'[1]行财'!F525+'[1]文教'!F525</f>
        <v>0</v>
      </c>
      <c r="H525" s="185">
        <f>'[1]经建'!G525+'[1]社保'!G525+'[1]城建'!G525+'[1]乡镇'!G525+'[1]农财'!G525+'[1]行财'!G525+'[1]文教'!G525</f>
        <v>0</v>
      </c>
      <c r="I525" s="185">
        <f>'[1]经建'!H525+'[1]社保'!H525+'[1]城建'!H525+'[1]乡镇'!H525+'[1]农财'!H525+'[1]行财'!H525+'[1]文教'!H525</f>
        <v>0</v>
      </c>
      <c r="J525" s="194"/>
    </row>
    <row r="526" spans="1:10" s="176" customFormat="1" ht="15" customHeight="1">
      <c r="A526" s="185" t="s">
        <v>63</v>
      </c>
      <c r="B526" s="106">
        <v>0</v>
      </c>
      <c r="C526" s="106">
        <f t="shared" si="80"/>
        <v>0</v>
      </c>
      <c r="D526" s="185">
        <f>'[1]经建'!C526+'[1]社保'!C526+'[1]城建'!C526+'[1]乡镇'!C526+'[1]农财'!C526+'[1]行财'!C526+'[1]文教'!C526</f>
        <v>0</v>
      </c>
      <c r="E526" s="185">
        <f>'[1]经建'!D526+'[1]社保'!D526+'[1]城建'!D526+'[1]乡镇'!D526+'[1]农财'!D526+'[1]行财'!D526+'[1]文教'!D526</f>
        <v>0</v>
      </c>
      <c r="F526" s="185">
        <f>'[1]经建'!E526+'[1]社保'!E526+'[1]城建'!E526+'[1]乡镇'!E526+'[1]农财'!E526+'[1]行财'!E526+'[1]文教'!E526</f>
        <v>0</v>
      </c>
      <c r="G526" s="185">
        <f>'[1]经建'!F526+'[1]社保'!F526+'[1]城建'!F526+'[1]乡镇'!F526+'[1]农财'!F526+'[1]行财'!F526+'[1]文教'!F526</f>
        <v>0</v>
      </c>
      <c r="H526" s="185">
        <f>'[1]经建'!G526+'[1]社保'!G526+'[1]城建'!G526+'[1]乡镇'!G526+'[1]农财'!G526+'[1]行财'!G526+'[1]文教'!G526</f>
        <v>0</v>
      </c>
      <c r="I526" s="185">
        <f>'[1]经建'!H526+'[1]社保'!H526+'[1]城建'!H526+'[1]乡镇'!H526+'[1]农财'!H526+'[1]行财'!H526+'[1]文教'!H526</f>
        <v>0</v>
      </c>
      <c r="J526" s="194"/>
    </row>
    <row r="527" spans="1:10" s="176" customFormat="1" ht="15" customHeight="1">
      <c r="A527" s="185" t="s">
        <v>402</v>
      </c>
      <c r="B527" s="106">
        <v>0</v>
      </c>
      <c r="C527" s="106">
        <f t="shared" si="80"/>
        <v>0</v>
      </c>
      <c r="D527" s="185">
        <f>'[1]经建'!C527+'[1]社保'!C527+'[1]城建'!C527+'[1]乡镇'!C527+'[1]农财'!C527+'[1]行财'!C527+'[1]文教'!C527</f>
        <v>0</v>
      </c>
      <c r="E527" s="185">
        <f>'[1]经建'!D527+'[1]社保'!D527+'[1]城建'!D527+'[1]乡镇'!D527+'[1]农财'!D527+'[1]行财'!D527+'[1]文教'!D527</f>
        <v>0</v>
      </c>
      <c r="F527" s="185">
        <f>'[1]经建'!E527+'[1]社保'!E527+'[1]城建'!E527+'[1]乡镇'!E527+'[1]农财'!E527+'[1]行财'!E527+'[1]文教'!E527</f>
        <v>0</v>
      </c>
      <c r="G527" s="185">
        <f>'[1]经建'!F527+'[1]社保'!F527+'[1]城建'!F527+'[1]乡镇'!F527+'[1]农财'!F527+'[1]行财'!F527+'[1]文教'!F527</f>
        <v>0</v>
      </c>
      <c r="H527" s="185">
        <f>'[1]经建'!G527+'[1]社保'!G527+'[1]城建'!G527+'[1]乡镇'!G527+'[1]农财'!G527+'[1]行财'!G527+'[1]文教'!G527</f>
        <v>0</v>
      </c>
      <c r="I527" s="185">
        <f>'[1]经建'!H527+'[1]社保'!H527+'[1]城建'!H527+'[1]乡镇'!H527+'[1]农财'!H527+'[1]行财'!H527+'[1]文教'!H527</f>
        <v>0</v>
      </c>
      <c r="J527" s="194"/>
    </row>
    <row r="528" spans="1:10" s="176" customFormat="1" ht="15" customHeight="1">
      <c r="A528" s="185" t="s">
        <v>403</v>
      </c>
      <c r="B528" s="106">
        <v>5</v>
      </c>
      <c r="C528" s="106">
        <f t="shared" si="80"/>
        <v>5</v>
      </c>
      <c r="D528" s="185">
        <f>'[1]经建'!C528+'[1]社保'!C528+'[1]城建'!C528+'[1]乡镇'!C528+'[1]农财'!C528+'[1]行财'!C528+'[1]文教'!C528</f>
        <v>5</v>
      </c>
      <c r="E528" s="185">
        <f>'[1]经建'!D528+'[1]社保'!D528+'[1]城建'!D528+'[1]乡镇'!D528+'[1]农财'!D528+'[1]行财'!D528+'[1]文教'!D528</f>
        <v>0</v>
      </c>
      <c r="F528" s="185">
        <f>'[1]经建'!E528+'[1]社保'!E528+'[1]城建'!E528+'[1]乡镇'!E528+'[1]农财'!E528+'[1]行财'!E528+'[1]文教'!E528</f>
        <v>0</v>
      </c>
      <c r="G528" s="185">
        <f>'[1]经建'!F528+'[1]社保'!F528+'[1]城建'!F528+'[1]乡镇'!F528+'[1]农财'!F528+'[1]行财'!F528+'[1]文教'!F528</f>
        <v>0</v>
      </c>
      <c r="H528" s="185">
        <f>'[1]经建'!G528+'[1]社保'!G528+'[1]城建'!G528+'[1]乡镇'!G528+'[1]农财'!G528+'[1]行财'!G528+'[1]文教'!G528</f>
        <v>0</v>
      </c>
      <c r="I528" s="185">
        <f>'[1]经建'!H528+'[1]社保'!H528+'[1]城建'!H528+'[1]乡镇'!H528+'[1]农财'!H528+'[1]行财'!H528+'[1]文教'!H528</f>
        <v>0</v>
      </c>
      <c r="J528" s="194"/>
    </row>
    <row r="529" spans="1:10" s="176" customFormat="1" ht="15" customHeight="1">
      <c r="A529" s="185" t="s">
        <v>404</v>
      </c>
      <c r="B529" s="106">
        <v>10</v>
      </c>
      <c r="C529" s="106">
        <f t="shared" si="80"/>
        <v>2</v>
      </c>
      <c r="D529" s="185">
        <f>'[1]经建'!C529+'[1]社保'!C529+'[1]城建'!C529+'[1]乡镇'!C529+'[1]农财'!C529+'[1]行财'!C529+'[1]文教'!C529</f>
        <v>2</v>
      </c>
      <c r="E529" s="185">
        <f>'[1]经建'!D529+'[1]社保'!D529+'[1]城建'!D529+'[1]乡镇'!D529+'[1]农财'!D529+'[1]行财'!D529+'[1]文教'!D529</f>
        <v>0</v>
      </c>
      <c r="F529" s="185">
        <f>'[1]经建'!E529+'[1]社保'!E529+'[1]城建'!E529+'[1]乡镇'!E529+'[1]农财'!E529+'[1]行财'!E529+'[1]文教'!E529</f>
        <v>0</v>
      </c>
      <c r="G529" s="185">
        <f>'[1]经建'!F529+'[1]社保'!F529+'[1]城建'!F529+'[1]乡镇'!F529+'[1]农财'!F529+'[1]行财'!F529+'[1]文教'!F529</f>
        <v>0</v>
      </c>
      <c r="H529" s="185">
        <f>'[1]经建'!G529+'[1]社保'!G529+'[1]城建'!G529+'[1]乡镇'!G529+'[1]农财'!G529+'[1]行财'!G529+'[1]文教'!G529</f>
        <v>0</v>
      </c>
      <c r="I529" s="185">
        <f>'[1]经建'!H529+'[1]社保'!H529+'[1]城建'!H529+'[1]乡镇'!H529+'[1]农财'!H529+'[1]行财'!H529+'[1]文教'!H529</f>
        <v>0</v>
      </c>
      <c r="J529" s="194"/>
    </row>
    <row r="530" spans="1:10" s="176" customFormat="1" ht="15" customHeight="1">
      <c r="A530" s="185" t="s">
        <v>405</v>
      </c>
      <c r="B530" s="106">
        <v>215</v>
      </c>
      <c r="C530" s="106">
        <f t="shared" si="80"/>
        <v>28</v>
      </c>
      <c r="D530" s="185">
        <f>'[1]经建'!C530+'[1]社保'!C530+'[1]城建'!C530+'[1]乡镇'!C530+'[1]农财'!C530+'[1]行财'!C530+'[1]文教'!C530</f>
        <v>28</v>
      </c>
      <c r="E530" s="185">
        <f>'[1]经建'!D530+'[1]社保'!D530+'[1]城建'!D530+'[1]乡镇'!D530+'[1]农财'!D530+'[1]行财'!D530+'[1]文教'!D530</f>
        <v>0</v>
      </c>
      <c r="F530" s="185">
        <f>'[1]经建'!E530+'[1]社保'!E530+'[1]城建'!E530+'[1]乡镇'!E530+'[1]农财'!E530+'[1]行财'!E530+'[1]文教'!E530</f>
        <v>0</v>
      </c>
      <c r="G530" s="185">
        <f>'[1]经建'!F530+'[1]社保'!F530+'[1]城建'!F530+'[1]乡镇'!F530+'[1]农财'!F530+'[1]行财'!F530+'[1]文教'!F530</f>
        <v>0</v>
      </c>
      <c r="H530" s="185">
        <f>'[1]经建'!G530+'[1]社保'!G530+'[1]城建'!G530+'[1]乡镇'!G530+'[1]农财'!G530+'[1]行财'!G530+'[1]文教'!G530</f>
        <v>0</v>
      </c>
      <c r="I530" s="185">
        <f>'[1]经建'!H530+'[1]社保'!H530+'[1]城建'!H530+'[1]乡镇'!H530+'[1]农财'!H530+'[1]行财'!H530+'[1]文教'!H530</f>
        <v>0</v>
      </c>
      <c r="J530" s="194"/>
    </row>
    <row r="531" spans="1:10" s="176" customFormat="1" ht="15" customHeight="1">
      <c r="A531" s="185" t="s">
        <v>406</v>
      </c>
      <c r="B531" s="106">
        <v>0</v>
      </c>
      <c r="C531" s="106">
        <f t="shared" si="80"/>
        <v>0</v>
      </c>
      <c r="D531" s="185">
        <f aca="true" t="shared" si="82" ref="D531:I531">D532</f>
        <v>0</v>
      </c>
      <c r="E531" s="186">
        <f t="shared" si="82"/>
        <v>0</v>
      </c>
      <c r="F531" s="185">
        <f t="shared" si="82"/>
        <v>0</v>
      </c>
      <c r="G531" s="185">
        <f t="shared" si="82"/>
        <v>0</v>
      </c>
      <c r="H531" s="185">
        <f t="shared" si="82"/>
        <v>0</v>
      </c>
      <c r="I531" s="185">
        <f t="shared" si="82"/>
        <v>0</v>
      </c>
      <c r="J531" s="193"/>
    </row>
    <row r="532" spans="1:10" s="176" customFormat="1" ht="15" customHeight="1">
      <c r="A532" s="185" t="s">
        <v>407</v>
      </c>
      <c r="B532" s="106">
        <v>0</v>
      </c>
      <c r="C532" s="106">
        <f t="shared" si="80"/>
        <v>0</v>
      </c>
      <c r="D532" s="185">
        <f>'[1]经建'!C532+'[1]社保'!C532+'[1]城建'!C532+'[1]乡镇'!C532+'[1]农财'!C532+'[1]行财'!C532+'[1]文教'!C532</f>
        <v>0</v>
      </c>
      <c r="E532" s="185">
        <f>'[1]经建'!D532+'[1]社保'!D532+'[1]城建'!D532+'[1]乡镇'!D532+'[1]农财'!D532+'[1]行财'!D532+'[1]文教'!D532</f>
        <v>0</v>
      </c>
      <c r="F532" s="185">
        <f>'[1]经建'!E532+'[1]社保'!E532+'[1]城建'!E532+'[1]乡镇'!E532+'[1]农财'!E532+'[1]行财'!E532+'[1]文教'!E532</f>
        <v>0</v>
      </c>
      <c r="G532" s="185">
        <f>'[1]经建'!F532+'[1]社保'!F532+'[1]城建'!F532+'[1]乡镇'!F532+'[1]农财'!F532+'[1]行财'!F532+'[1]文教'!F532</f>
        <v>0</v>
      </c>
      <c r="H532" s="185">
        <f>'[1]经建'!G532+'[1]社保'!G532+'[1]城建'!G532+'[1]乡镇'!G532+'[1]农财'!G532+'[1]行财'!G532+'[1]文教'!G532</f>
        <v>0</v>
      </c>
      <c r="I532" s="185">
        <f>'[1]经建'!H532+'[1]社保'!H532+'[1]城建'!H532+'[1]乡镇'!H532+'[1]农财'!H532+'[1]行财'!H532+'[1]文教'!H532</f>
        <v>0</v>
      </c>
      <c r="J532" s="194"/>
    </row>
    <row r="533" spans="1:10" s="176" customFormat="1" ht="15" customHeight="1">
      <c r="A533" s="185" t="s">
        <v>408</v>
      </c>
      <c r="B533" s="106">
        <v>18615</v>
      </c>
      <c r="C533" s="106">
        <f t="shared" si="80"/>
        <v>23318</v>
      </c>
      <c r="D533" s="185">
        <f aca="true" t="shared" si="83" ref="D533:I533">SUM(D534:D541)</f>
        <v>20592</v>
      </c>
      <c r="E533" s="186">
        <f t="shared" si="83"/>
        <v>0</v>
      </c>
      <c r="F533" s="185">
        <f t="shared" si="83"/>
        <v>0</v>
      </c>
      <c r="G533" s="185">
        <f t="shared" si="83"/>
        <v>0</v>
      </c>
      <c r="H533" s="185">
        <f t="shared" si="83"/>
        <v>0</v>
      </c>
      <c r="I533" s="185">
        <f t="shared" si="83"/>
        <v>2726</v>
      </c>
      <c r="J533" s="193"/>
    </row>
    <row r="534" spans="1:10" s="176" customFormat="1" ht="15" customHeight="1">
      <c r="A534" s="185" t="s">
        <v>409</v>
      </c>
      <c r="B534" s="106">
        <v>0</v>
      </c>
      <c r="C534" s="106">
        <f t="shared" si="80"/>
        <v>0</v>
      </c>
      <c r="D534" s="185">
        <f>'[1]经建'!C534+'[1]社保'!C534+'[1]城建'!C534+'[1]乡镇'!C534+'[1]农财'!C534+'[1]行财'!C534+'[1]文教'!C534</f>
        <v>0</v>
      </c>
      <c r="E534" s="185">
        <f>'[1]经建'!D534+'[1]社保'!D534+'[1]城建'!D534+'[1]乡镇'!D534+'[1]农财'!D534+'[1]行财'!D534+'[1]文教'!D534</f>
        <v>0</v>
      </c>
      <c r="F534" s="185">
        <f>'[1]经建'!E534+'[1]社保'!E534+'[1]城建'!E534+'[1]乡镇'!E534+'[1]农财'!E534+'[1]行财'!E534+'[1]文教'!E534</f>
        <v>0</v>
      </c>
      <c r="G534" s="185">
        <f>'[1]经建'!F534+'[1]社保'!F534+'[1]城建'!F534+'[1]乡镇'!F534+'[1]农财'!F534+'[1]行财'!F534+'[1]文教'!F534</f>
        <v>0</v>
      </c>
      <c r="H534" s="185">
        <f>'[1]经建'!G534+'[1]社保'!G534+'[1]城建'!G534+'[1]乡镇'!G534+'[1]农财'!G534+'[1]行财'!G534+'[1]文教'!G534</f>
        <v>0</v>
      </c>
      <c r="I534" s="185">
        <f>'[1]经建'!H534+'[1]社保'!H534+'[1]城建'!H534+'[1]乡镇'!H534+'[1]农财'!H534+'[1]行财'!H534+'[1]文教'!H534</f>
        <v>0</v>
      </c>
      <c r="J534" s="194"/>
    </row>
    <row r="535" spans="1:10" s="176" customFormat="1" ht="15" customHeight="1">
      <c r="A535" s="185" t="s">
        <v>410</v>
      </c>
      <c r="B535" s="106">
        <v>0</v>
      </c>
      <c r="C535" s="106">
        <f t="shared" si="80"/>
        <v>0</v>
      </c>
      <c r="D535" s="185">
        <f>'[1]经建'!C535+'[1]社保'!C535+'[1]城建'!C535+'[1]乡镇'!C535+'[1]农财'!C535+'[1]行财'!C535+'[1]文教'!C535</f>
        <v>0</v>
      </c>
      <c r="E535" s="185">
        <f>'[1]经建'!D535+'[1]社保'!D535+'[1]城建'!D535+'[1]乡镇'!D535+'[1]农财'!D535+'[1]行财'!D535+'[1]文教'!D535</f>
        <v>0</v>
      </c>
      <c r="F535" s="185">
        <f>'[1]经建'!E535+'[1]社保'!E535+'[1]城建'!E535+'[1]乡镇'!E535+'[1]农财'!E535+'[1]行财'!E535+'[1]文教'!E535</f>
        <v>0</v>
      </c>
      <c r="G535" s="185">
        <f>'[1]经建'!F535+'[1]社保'!F535+'[1]城建'!F535+'[1]乡镇'!F535+'[1]农财'!F535+'[1]行财'!F535+'[1]文教'!F535</f>
        <v>0</v>
      </c>
      <c r="H535" s="185">
        <f>'[1]经建'!G535+'[1]社保'!G535+'[1]城建'!G535+'[1]乡镇'!G535+'[1]农财'!G535+'[1]行财'!G535+'[1]文教'!G535</f>
        <v>0</v>
      </c>
      <c r="I535" s="185">
        <f>'[1]经建'!H535+'[1]社保'!H535+'[1]城建'!H535+'[1]乡镇'!H535+'[1]农财'!H535+'[1]行财'!H535+'[1]文教'!H535</f>
        <v>0</v>
      </c>
      <c r="J535" s="194"/>
    </row>
    <row r="536" spans="1:10" s="176" customFormat="1" ht="15" customHeight="1">
      <c r="A536" s="185" t="s">
        <v>411</v>
      </c>
      <c r="B536" s="106">
        <v>660</v>
      </c>
      <c r="C536" s="106">
        <f t="shared" si="80"/>
        <v>586</v>
      </c>
      <c r="D536" s="185">
        <f>'[1]经建'!C536+'[1]社保'!C536+'[1]城建'!C536+'[1]乡镇'!C536+'[1]农财'!C536+'[1]行财'!C536+'[1]文教'!C536</f>
        <v>586</v>
      </c>
      <c r="E536" s="185">
        <f>'[1]经建'!D536+'[1]社保'!D536+'[1]城建'!D536+'[1]乡镇'!D536+'[1]农财'!D536+'[1]行财'!D536+'[1]文教'!D536</f>
        <v>0</v>
      </c>
      <c r="F536" s="185">
        <f>'[1]经建'!E536+'[1]社保'!E536+'[1]城建'!E536+'[1]乡镇'!E536+'[1]农财'!E536+'[1]行财'!E536+'[1]文教'!E536</f>
        <v>0</v>
      </c>
      <c r="G536" s="185">
        <f>'[1]经建'!F536+'[1]社保'!F536+'[1]城建'!F536+'[1]乡镇'!F536+'[1]农财'!F536+'[1]行财'!F536+'[1]文教'!F536</f>
        <v>0</v>
      </c>
      <c r="H536" s="185">
        <f>'[1]经建'!G536+'[1]社保'!G536+'[1]城建'!G536+'[1]乡镇'!G536+'[1]农财'!G536+'[1]行财'!G536+'[1]文教'!G536</f>
        <v>0</v>
      </c>
      <c r="I536" s="185">
        <f>'[1]经建'!H536+'[1]社保'!H536+'[1]城建'!H536+'[1]乡镇'!H536+'[1]农财'!H536+'[1]行财'!H536+'[1]文教'!H536</f>
        <v>0</v>
      </c>
      <c r="J536" s="194"/>
    </row>
    <row r="537" spans="1:10" s="176" customFormat="1" ht="15" customHeight="1">
      <c r="A537" s="185" t="s">
        <v>412</v>
      </c>
      <c r="B537" s="106">
        <v>8553</v>
      </c>
      <c r="C537" s="106">
        <f t="shared" si="80"/>
        <v>8619</v>
      </c>
      <c r="D537" s="185">
        <f>'[1]经建'!C537+'[1]社保'!C537+'[1]城建'!C537+'[1]乡镇'!C537+'[1]农财'!C537+'[1]行财'!C537+'[1]文教'!C537</f>
        <v>8619</v>
      </c>
      <c r="E537" s="185">
        <f>'[1]经建'!D537+'[1]社保'!D537+'[1]城建'!D537+'[1]乡镇'!D537+'[1]农财'!D537+'[1]行财'!D537+'[1]文教'!D537</f>
        <v>0</v>
      </c>
      <c r="F537" s="185">
        <f>'[1]经建'!E537+'[1]社保'!E537+'[1]城建'!E537+'[1]乡镇'!E537+'[1]农财'!E537+'[1]行财'!E537+'[1]文教'!E537</f>
        <v>0</v>
      </c>
      <c r="G537" s="185">
        <f>'[1]经建'!F537+'[1]社保'!F537+'[1]城建'!F537+'[1]乡镇'!F537+'[1]农财'!F537+'[1]行财'!F537+'[1]文教'!F537</f>
        <v>0</v>
      </c>
      <c r="H537" s="185">
        <f>'[1]经建'!G537+'[1]社保'!G537+'[1]城建'!G537+'[1]乡镇'!G537+'[1]农财'!G537+'[1]行财'!G537+'[1]文教'!G537</f>
        <v>0</v>
      </c>
      <c r="I537" s="185">
        <f>'[1]经建'!H537+'[1]社保'!H537+'[1]城建'!H537+'[1]乡镇'!H537+'[1]农财'!H537+'[1]行财'!H537+'[1]文教'!H537</f>
        <v>0</v>
      </c>
      <c r="J537" s="194"/>
    </row>
    <row r="538" spans="1:10" s="176" customFormat="1" ht="15" customHeight="1">
      <c r="A538" s="185" t="s">
        <v>413</v>
      </c>
      <c r="B538" s="106">
        <v>3071</v>
      </c>
      <c r="C538" s="106">
        <f t="shared" si="80"/>
        <v>3191</v>
      </c>
      <c r="D538" s="185">
        <f>'[1]经建'!C538+'[1]社保'!C538+'[1]城建'!C538+'[1]乡镇'!C538+'[1]农财'!C538+'[1]行财'!C538+'[1]文教'!C538</f>
        <v>3191</v>
      </c>
      <c r="E538" s="185">
        <f>'[1]经建'!D538+'[1]社保'!D538+'[1]城建'!D538+'[1]乡镇'!D538+'[1]农财'!D538+'[1]行财'!D538+'[1]文教'!D538</f>
        <v>0</v>
      </c>
      <c r="F538" s="185">
        <f>'[1]经建'!E538+'[1]社保'!E538+'[1]城建'!E538+'[1]乡镇'!E538+'[1]农财'!E538+'[1]行财'!E538+'[1]文教'!E538</f>
        <v>0</v>
      </c>
      <c r="G538" s="185">
        <f>'[1]经建'!F538+'[1]社保'!F538+'[1]城建'!F538+'[1]乡镇'!F538+'[1]农财'!F538+'[1]行财'!F538+'[1]文教'!F538</f>
        <v>0</v>
      </c>
      <c r="H538" s="185">
        <f>'[1]经建'!G538+'[1]社保'!G538+'[1]城建'!G538+'[1]乡镇'!G538+'[1]农财'!G538+'[1]行财'!G538+'[1]文教'!G538</f>
        <v>0</v>
      </c>
      <c r="I538" s="185">
        <f>'[1]经建'!H538+'[1]社保'!H538+'[1]城建'!H538+'[1]乡镇'!H538+'[1]农财'!H538+'[1]行财'!H538+'[1]文教'!H538</f>
        <v>0</v>
      </c>
      <c r="J538" s="194"/>
    </row>
    <row r="539" spans="1:10" s="176" customFormat="1" ht="15" customHeight="1">
      <c r="A539" s="185" t="s">
        <v>414</v>
      </c>
      <c r="B539" s="106">
        <v>5176</v>
      </c>
      <c r="C539" s="106">
        <f t="shared" si="80"/>
        <v>10826</v>
      </c>
      <c r="D539" s="185">
        <f>'[1]经建'!C539+'[1]社保'!C539+'[1]城建'!C539+'[1]乡镇'!C539+'[1]农财'!C539+'[1]行财'!C539+'[1]文教'!C539</f>
        <v>8100</v>
      </c>
      <c r="E539" s="185">
        <f>'[1]经建'!D539+'[1]社保'!D539+'[1]城建'!D539+'[1]乡镇'!D539+'[1]农财'!D539+'[1]行财'!D539+'[1]文教'!D539</f>
        <v>0</v>
      </c>
      <c r="F539" s="185">
        <f>'[1]经建'!E539+'[1]社保'!E539+'[1]城建'!E539+'[1]乡镇'!E539+'[1]农财'!E539+'[1]行财'!E539+'[1]文教'!E539</f>
        <v>0</v>
      </c>
      <c r="G539" s="185">
        <f>'[1]经建'!F539+'[1]社保'!F539+'[1]城建'!F539+'[1]乡镇'!F539+'[1]农财'!F539+'[1]行财'!F539+'[1]文教'!F539</f>
        <v>0</v>
      </c>
      <c r="H539" s="185">
        <f>'[1]经建'!G539+'[1]社保'!G539+'[1]城建'!G539+'[1]乡镇'!G539+'[1]农财'!G539+'[1]行财'!G539+'[1]文教'!G539</f>
        <v>0</v>
      </c>
      <c r="I539" s="185">
        <f>'[1]经建'!H539+'[1]社保'!H539+'[1]城建'!H539+'[1]乡镇'!H539+'[1]农财'!H539+'[1]行财'!H539+'[1]文教'!H539</f>
        <v>2726</v>
      </c>
      <c r="J539" s="194"/>
    </row>
    <row r="540" spans="1:10" s="176" customFormat="1" ht="15" customHeight="1">
      <c r="A540" s="185" t="s">
        <v>415</v>
      </c>
      <c r="B540" s="106">
        <v>1058</v>
      </c>
      <c r="C540" s="106">
        <f t="shared" si="80"/>
        <v>0</v>
      </c>
      <c r="D540" s="185">
        <f>'[1]经建'!C540+'[1]社保'!C540+'[1]城建'!C540+'[1]乡镇'!C540+'[1]农财'!C540+'[1]行财'!C540+'[1]文教'!C540</f>
        <v>0</v>
      </c>
      <c r="E540" s="185">
        <f>'[1]经建'!D540+'[1]社保'!D540+'[1]城建'!D540+'[1]乡镇'!D540+'[1]农财'!D540+'[1]行财'!D540+'[1]文教'!D540</f>
        <v>0</v>
      </c>
      <c r="F540" s="185">
        <f>'[1]经建'!E540+'[1]社保'!E540+'[1]城建'!E540+'[1]乡镇'!E540+'[1]农财'!E540+'[1]行财'!E540+'[1]文教'!E540</f>
        <v>0</v>
      </c>
      <c r="G540" s="185">
        <f>'[1]经建'!F540+'[1]社保'!F540+'[1]城建'!F540+'[1]乡镇'!F540+'[1]农财'!F540+'[1]行财'!F540+'[1]文教'!F540</f>
        <v>0</v>
      </c>
      <c r="H540" s="185">
        <f>'[1]经建'!G540+'[1]社保'!G540+'[1]城建'!G540+'[1]乡镇'!G540+'[1]农财'!G540+'[1]行财'!G540+'[1]文教'!G540</f>
        <v>0</v>
      </c>
      <c r="I540" s="185">
        <f>'[1]经建'!H540+'[1]社保'!H540+'[1]城建'!H540+'[1]乡镇'!H540+'[1]农财'!H540+'[1]行财'!H540+'[1]文教'!H540</f>
        <v>0</v>
      </c>
      <c r="J540" s="194"/>
    </row>
    <row r="541" spans="1:10" s="176" customFormat="1" ht="15" customHeight="1">
      <c r="A541" s="185" t="s">
        <v>416</v>
      </c>
      <c r="B541" s="106">
        <v>97</v>
      </c>
      <c r="C541" s="106">
        <f t="shared" si="80"/>
        <v>96</v>
      </c>
      <c r="D541" s="185">
        <f>'[1]经建'!C541+'[1]社保'!C541+'[1]城建'!C541+'[1]乡镇'!C541+'[1]农财'!C541+'[1]行财'!C541+'[1]文教'!C541</f>
        <v>96</v>
      </c>
      <c r="E541" s="185">
        <f>'[1]经建'!D541+'[1]社保'!D541+'[1]城建'!D541+'[1]乡镇'!D541+'[1]农财'!D541+'[1]行财'!D541+'[1]文教'!D541</f>
        <v>0</v>
      </c>
      <c r="F541" s="185">
        <f>'[1]经建'!E541+'[1]社保'!E541+'[1]城建'!E541+'[1]乡镇'!E541+'[1]农财'!E541+'[1]行财'!E541+'[1]文教'!E541</f>
        <v>0</v>
      </c>
      <c r="G541" s="185">
        <f>'[1]经建'!F541+'[1]社保'!F541+'[1]城建'!F541+'[1]乡镇'!F541+'[1]农财'!F541+'[1]行财'!F541+'[1]文教'!F541</f>
        <v>0</v>
      </c>
      <c r="H541" s="185">
        <f>'[1]经建'!G541+'[1]社保'!G541+'[1]城建'!G541+'[1]乡镇'!G541+'[1]农财'!G541+'[1]行财'!G541+'[1]文教'!G541</f>
        <v>0</v>
      </c>
      <c r="I541" s="185">
        <f>'[1]经建'!H541+'[1]社保'!H541+'[1]城建'!H541+'[1]乡镇'!H541+'[1]农财'!H541+'[1]行财'!H541+'[1]文教'!H541</f>
        <v>0</v>
      </c>
      <c r="J541" s="194"/>
    </row>
    <row r="542" spans="1:10" s="176" customFormat="1" ht="15" customHeight="1">
      <c r="A542" s="185" t="s">
        <v>417</v>
      </c>
      <c r="B542" s="106">
        <v>0</v>
      </c>
      <c r="C542" s="106">
        <f t="shared" si="80"/>
        <v>0</v>
      </c>
      <c r="D542" s="185">
        <f aca="true" t="shared" si="84" ref="D542:I542">SUM(D543:D545)</f>
        <v>0</v>
      </c>
      <c r="E542" s="186">
        <f t="shared" si="84"/>
        <v>0</v>
      </c>
      <c r="F542" s="185">
        <f t="shared" si="84"/>
        <v>0</v>
      </c>
      <c r="G542" s="185">
        <f t="shared" si="84"/>
        <v>0</v>
      </c>
      <c r="H542" s="185">
        <f t="shared" si="84"/>
        <v>0</v>
      </c>
      <c r="I542" s="185">
        <f t="shared" si="84"/>
        <v>0</v>
      </c>
      <c r="J542" s="193"/>
    </row>
    <row r="543" spans="1:10" s="176" customFormat="1" ht="15" customHeight="1">
      <c r="A543" s="185" t="s">
        <v>418</v>
      </c>
      <c r="B543" s="106">
        <v>0</v>
      </c>
      <c r="C543" s="106">
        <f t="shared" si="80"/>
        <v>0</v>
      </c>
      <c r="D543" s="185">
        <f>'[1]经建'!C543+'[1]社保'!C543+'[1]城建'!C543+'[1]乡镇'!C543+'[1]农财'!C543+'[1]行财'!C543+'[1]文教'!C543</f>
        <v>0</v>
      </c>
      <c r="E543" s="185">
        <f>'[1]经建'!D543+'[1]社保'!D543+'[1]城建'!D543+'[1]乡镇'!D543+'[1]农财'!D543+'[1]行财'!D543+'[1]文教'!D543</f>
        <v>0</v>
      </c>
      <c r="F543" s="185">
        <f>'[1]经建'!E543+'[1]社保'!E543+'[1]城建'!E543+'[1]乡镇'!E543+'[1]农财'!E543+'[1]行财'!E543+'[1]文教'!E543</f>
        <v>0</v>
      </c>
      <c r="G543" s="185">
        <f>'[1]经建'!F543+'[1]社保'!F543+'[1]城建'!F543+'[1]乡镇'!F543+'[1]农财'!F543+'[1]行财'!F543+'[1]文教'!F543</f>
        <v>0</v>
      </c>
      <c r="H543" s="185">
        <f>'[1]经建'!G543+'[1]社保'!G543+'[1]城建'!G543+'[1]乡镇'!G543+'[1]农财'!G543+'[1]行财'!G543+'[1]文教'!G543</f>
        <v>0</v>
      </c>
      <c r="I543" s="185">
        <f>'[1]经建'!H543+'[1]社保'!H543+'[1]城建'!H543+'[1]乡镇'!H543+'[1]农财'!H543+'[1]行财'!H543+'[1]文教'!H543</f>
        <v>0</v>
      </c>
      <c r="J543" s="194"/>
    </row>
    <row r="544" spans="1:10" s="176" customFormat="1" ht="15" customHeight="1">
      <c r="A544" s="185" t="s">
        <v>419</v>
      </c>
      <c r="B544" s="106">
        <v>0</v>
      </c>
      <c r="C544" s="106">
        <f t="shared" si="80"/>
        <v>0</v>
      </c>
      <c r="D544" s="185">
        <f>'[1]经建'!C544+'[1]社保'!C544+'[1]城建'!C544+'[1]乡镇'!C544+'[1]农财'!C544+'[1]行财'!C544+'[1]文教'!C544</f>
        <v>0</v>
      </c>
      <c r="E544" s="185">
        <f>'[1]经建'!D544+'[1]社保'!D544+'[1]城建'!D544+'[1]乡镇'!D544+'[1]农财'!D544+'[1]行财'!D544+'[1]文教'!D544</f>
        <v>0</v>
      </c>
      <c r="F544" s="185">
        <f>'[1]经建'!E544+'[1]社保'!E544+'[1]城建'!E544+'[1]乡镇'!E544+'[1]农财'!E544+'[1]行财'!E544+'[1]文教'!E544</f>
        <v>0</v>
      </c>
      <c r="G544" s="185">
        <f>'[1]经建'!F544+'[1]社保'!F544+'[1]城建'!F544+'[1]乡镇'!F544+'[1]农财'!F544+'[1]行财'!F544+'[1]文教'!F544</f>
        <v>0</v>
      </c>
      <c r="H544" s="185">
        <f>'[1]经建'!G544+'[1]社保'!G544+'[1]城建'!G544+'[1]乡镇'!G544+'[1]农财'!G544+'[1]行财'!G544+'[1]文教'!G544</f>
        <v>0</v>
      </c>
      <c r="I544" s="185">
        <f>'[1]经建'!H544+'[1]社保'!H544+'[1]城建'!H544+'[1]乡镇'!H544+'[1]农财'!H544+'[1]行财'!H544+'[1]文教'!H544</f>
        <v>0</v>
      </c>
      <c r="J544" s="194"/>
    </row>
    <row r="545" spans="1:10" s="176" customFormat="1" ht="15" customHeight="1">
      <c r="A545" s="185" t="s">
        <v>420</v>
      </c>
      <c r="B545" s="106">
        <v>0</v>
      </c>
      <c r="C545" s="106">
        <f t="shared" si="80"/>
        <v>0</v>
      </c>
      <c r="D545" s="185">
        <f>'[1]经建'!C545+'[1]社保'!C545+'[1]城建'!C545+'[1]乡镇'!C545+'[1]农财'!C545+'[1]行财'!C545+'[1]文教'!C545</f>
        <v>0</v>
      </c>
      <c r="E545" s="185">
        <f>'[1]经建'!D545+'[1]社保'!D545+'[1]城建'!D545+'[1]乡镇'!D545+'[1]农财'!D545+'[1]行财'!D545+'[1]文教'!D545</f>
        <v>0</v>
      </c>
      <c r="F545" s="185">
        <f>'[1]经建'!E545+'[1]社保'!E545+'[1]城建'!E545+'[1]乡镇'!E545+'[1]农财'!E545+'[1]行财'!E545+'[1]文教'!E545</f>
        <v>0</v>
      </c>
      <c r="G545" s="185">
        <f>'[1]经建'!F545+'[1]社保'!F545+'[1]城建'!F545+'[1]乡镇'!F545+'[1]农财'!F545+'[1]行财'!F545+'[1]文教'!F545</f>
        <v>0</v>
      </c>
      <c r="H545" s="185">
        <f>'[1]经建'!G545+'[1]社保'!G545+'[1]城建'!G545+'[1]乡镇'!G545+'[1]农财'!G545+'[1]行财'!G545+'[1]文教'!G545</f>
        <v>0</v>
      </c>
      <c r="I545" s="185">
        <f>'[1]经建'!H545+'[1]社保'!H545+'[1]城建'!H545+'[1]乡镇'!H545+'[1]农财'!H545+'[1]行财'!H545+'[1]文教'!H545</f>
        <v>0</v>
      </c>
      <c r="J545" s="194"/>
    </row>
    <row r="546" spans="1:10" s="176" customFormat="1" ht="15" customHeight="1">
      <c r="A546" s="185" t="s">
        <v>421</v>
      </c>
      <c r="B546" s="106">
        <v>790</v>
      </c>
      <c r="C546" s="106">
        <f t="shared" si="80"/>
        <v>868</v>
      </c>
      <c r="D546" s="185">
        <f aca="true" t="shared" si="85" ref="D546:I546">SUM(D547:D555)</f>
        <v>220</v>
      </c>
      <c r="E546" s="186">
        <f t="shared" si="85"/>
        <v>0</v>
      </c>
      <c r="F546" s="185">
        <f t="shared" si="85"/>
        <v>6</v>
      </c>
      <c r="G546" s="185">
        <f t="shared" si="85"/>
        <v>0</v>
      </c>
      <c r="H546" s="185">
        <f t="shared" si="85"/>
        <v>0</v>
      </c>
      <c r="I546" s="185">
        <f t="shared" si="85"/>
        <v>642</v>
      </c>
      <c r="J546" s="193"/>
    </row>
    <row r="547" spans="1:10" s="176" customFormat="1" ht="15" customHeight="1">
      <c r="A547" s="185" t="s">
        <v>422</v>
      </c>
      <c r="B547" s="106">
        <v>0</v>
      </c>
      <c r="C547" s="106">
        <f t="shared" si="80"/>
        <v>0</v>
      </c>
      <c r="D547" s="185">
        <f>'[1]经建'!C547+'[1]社保'!C547+'[1]城建'!C547+'[1]乡镇'!C547+'[1]农财'!C547+'[1]行财'!C547+'[1]文教'!C547</f>
        <v>0</v>
      </c>
      <c r="E547" s="185">
        <f>'[1]经建'!D547+'[1]社保'!D547+'[1]城建'!D547+'[1]乡镇'!D547+'[1]农财'!D547+'[1]行财'!D547+'[1]文教'!D547</f>
        <v>0</v>
      </c>
      <c r="F547" s="185">
        <f>'[1]经建'!E547+'[1]社保'!E547+'[1]城建'!E547+'[1]乡镇'!E547+'[1]农财'!E547+'[1]行财'!E547+'[1]文教'!E547</f>
        <v>0</v>
      </c>
      <c r="G547" s="185">
        <f>'[1]经建'!F547+'[1]社保'!F547+'[1]城建'!F547+'[1]乡镇'!F547+'[1]农财'!F547+'[1]行财'!F547+'[1]文教'!F547</f>
        <v>0</v>
      </c>
      <c r="H547" s="185">
        <f>'[1]经建'!G547+'[1]社保'!G547+'[1]城建'!G547+'[1]乡镇'!G547+'[1]农财'!G547+'[1]行财'!G547+'[1]文教'!G547</f>
        <v>0</v>
      </c>
      <c r="I547" s="185">
        <f>'[1]经建'!H547+'[1]社保'!H547+'[1]城建'!H547+'[1]乡镇'!H547+'[1]农财'!H547+'[1]行财'!H547+'[1]文教'!H547</f>
        <v>0</v>
      </c>
      <c r="J547" s="194"/>
    </row>
    <row r="548" spans="1:10" s="176" customFormat="1" ht="15" customHeight="1">
      <c r="A548" s="185" t="s">
        <v>423</v>
      </c>
      <c r="B548" s="106">
        <v>0</v>
      </c>
      <c r="C548" s="106">
        <f t="shared" si="80"/>
        <v>0</v>
      </c>
      <c r="D548" s="185">
        <f>'[1]经建'!C548+'[1]社保'!C548+'[1]城建'!C548+'[1]乡镇'!C548+'[1]农财'!C548+'[1]行财'!C548+'[1]文教'!C548</f>
        <v>0</v>
      </c>
      <c r="E548" s="185">
        <f>'[1]经建'!D548+'[1]社保'!D548+'[1]城建'!D548+'[1]乡镇'!D548+'[1]农财'!D548+'[1]行财'!D548+'[1]文教'!D548</f>
        <v>0</v>
      </c>
      <c r="F548" s="185">
        <f>'[1]经建'!E548+'[1]社保'!E548+'[1]城建'!E548+'[1]乡镇'!E548+'[1]农财'!E548+'[1]行财'!E548+'[1]文教'!E548</f>
        <v>0</v>
      </c>
      <c r="G548" s="185">
        <f>'[1]经建'!F548+'[1]社保'!F548+'[1]城建'!F548+'[1]乡镇'!F548+'[1]农财'!F548+'[1]行财'!F548+'[1]文教'!F548</f>
        <v>0</v>
      </c>
      <c r="H548" s="185">
        <f>'[1]经建'!G548+'[1]社保'!G548+'[1]城建'!G548+'[1]乡镇'!G548+'[1]农财'!G548+'[1]行财'!G548+'[1]文教'!G548</f>
        <v>0</v>
      </c>
      <c r="I548" s="185">
        <f>'[1]经建'!H548+'[1]社保'!H548+'[1]城建'!H548+'[1]乡镇'!H548+'[1]农财'!H548+'[1]行财'!H548+'[1]文教'!H548</f>
        <v>0</v>
      </c>
      <c r="J548" s="194"/>
    </row>
    <row r="549" spans="1:10" s="176" customFormat="1" ht="15" customHeight="1">
      <c r="A549" s="185" t="s">
        <v>424</v>
      </c>
      <c r="B549" s="106">
        <v>0</v>
      </c>
      <c r="C549" s="106">
        <f t="shared" si="80"/>
        <v>0</v>
      </c>
      <c r="D549" s="185">
        <f>'[1]经建'!C549+'[1]社保'!C549+'[1]城建'!C549+'[1]乡镇'!C549+'[1]农财'!C549+'[1]行财'!C549+'[1]文教'!C549</f>
        <v>0</v>
      </c>
      <c r="E549" s="185">
        <f>'[1]经建'!D549+'[1]社保'!D549+'[1]城建'!D549+'[1]乡镇'!D549+'[1]农财'!D549+'[1]行财'!D549+'[1]文教'!D549</f>
        <v>0</v>
      </c>
      <c r="F549" s="185">
        <f>'[1]经建'!E549+'[1]社保'!E549+'[1]城建'!E549+'[1]乡镇'!E549+'[1]农财'!E549+'[1]行财'!E549+'[1]文教'!E549</f>
        <v>0</v>
      </c>
      <c r="G549" s="185">
        <f>'[1]经建'!F549+'[1]社保'!F549+'[1]城建'!F549+'[1]乡镇'!F549+'[1]农财'!F549+'[1]行财'!F549+'[1]文教'!F549</f>
        <v>0</v>
      </c>
      <c r="H549" s="185">
        <f>'[1]经建'!G549+'[1]社保'!G549+'[1]城建'!G549+'[1]乡镇'!G549+'[1]农财'!G549+'[1]行财'!G549+'[1]文教'!G549</f>
        <v>0</v>
      </c>
      <c r="I549" s="185">
        <f>'[1]经建'!H549+'[1]社保'!H549+'[1]城建'!H549+'[1]乡镇'!H549+'[1]农财'!H549+'[1]行财'!H549+'[1]文教'!H549</f>
        <v>0</v>
      </c>
      <c r="J549" s="194"/>
    </row>
    <row r="550" spans="1:10" s="176" customFormat="1" ht="15" customHeight="1">
      <c r="A550" s="185" t="s">
        <v>425</v>
      </c>
      <c r="B550" s="106">
        <v>0</v>
      </c>
      <c r="C550" s="106">
        <f t="shared" si="80"/>
        <v>0</v>
      </c>
      <c r="D550" s="185">
        <f>'[1]经建'!C550+'[1]社保'!C550+'[1]城建'!C550+'[1]乡镇'!C550+'[1]农财'!C550+'[1]行财'!C550+'[1]文教'!C550</f>
        <v>0</v>
      </c>
      <c r="E550" s="185">
        <f>'[1]经建'!D550+'[1]社保'!D550+'[1]城建'!D550+'[1]乡镇'!D550+'[1]农财'!D550+'[1]行财'!D550+'[1]文教'!D550</f>
        <v>0</v>
      </c>
      <c r="F550" s="185">
        <f>'[1]经建'!E550+'[1]社保'!E550+'[1]城建'!E550+'[1]乡镇'!E550+'[1]农财'!E550+'[1]行财'!E550+'[1]文教'!E550</f>
        <v>0</v>
      </c>
      <c r="G550" s="185">
        <f>'[1]经建'!F550+'[1]社保'!F550+'[1]城建'!F550+'[1]乡镇'!F550+'[1]农财'!F550+'[1]行财'!F550+'[1]文教'!F550</f>
        <v>0</v>
      </c>
      <c r="H550" s="185">
        <f>'[1]经建'!G550+'[1]社保'!G550+'[1]城建'!G550+'[1]乡镇'!G550+'[1]农财'!G550+'[1]行财'!G550+'[1]文教'!G550</f>
        <v>0</v>
      </c>
      <c r="I550" s="185">
        <f>'[1]经建'!H550+'[1]社保'!H550+'[1]城建'!H550+'[1]乡镇'!H550+'[1]农财'!H550+'[1]行财'!H550+'[1]文教'!H550</f>
        <v>0</v>
      </c>
      <c r="J550" s="194"/>
    </row>
    <row r="551" spans="1:10" s="176" customFormat="1" ht="15" customHeight="1">
      <c r="A551" s="185" t="s">
        <v>426</v>
      </c>
      <c r="B551" s="106">
        <v>0</v>
      </c>
      <c r="C551" s="106">
        <f t="shared" si="80"/>
        <v>0</v>
      </c>
      <c r="D551" s="185">
        <f>'[1]经建'!C551+'[1]社保'!C551+'[1]城建'!C551+'[1]乡镇'!C551+'[1]农财'!C551+'[1]行财'!C551+'[1]文教'!C551</f>
        <v>0</v>
      </c>
      <c r="E551" s="185">
        <f>'[1]经建'!D551+'[1]社保'!D551+'[1]城建'!D551+'[1]乡镇'!D551+'[1]农财'!D551+'[1]行财'!D551+'[1]文教'!D551</f>
        <v>0</v>
      </c>
      <c r="F551" s="185">
        <f>'[1]经建'!E551+'[1]社保'!E551+'[1]城建'!E551+'[1]乡镇'!E551+'[1]农财'!E551+'[1]行财'!E551+'[1]文教'!E551</f>
        <v>0</v>
      </c>
      <c r="G551" s="185">
        <f>'[1]经建'!F551+'[1]社保'!F551+'[1]城建'!F551+'[1]乡镇'!F551+'[1]农财'!F551+'[1]行财'!F551+'[1]文教'!F551</f>
        <v>0</v>
      </c>
      <c r="H551" s="185">
        <f>'[1]经建'!G551+'[1]社保'!G551+'[1]城建'!G551+'[1]乡镇'!G551+'[1]农财'!G551+'[1]行财'!G551+'[1]文教'!G551</f>
        <v>0</v>
      </c>
      <c r="I551" s="185">
        <f>'[1]经建'!H551+'[1]社保'!H551+'[1]城建'!H551+'[1]乡镇'!H551+'[1]农财'!H551+'[1]行财'!H551+'[1]文教'!H551</f>
        <v>0</v>
      </c>
      <c r="J551" s="194"/>
    </row>
    <row r="552" spans="1:10" s="176" customFormat="1" ht="15" customHeight="1">
      <c r="A552" s="185" t="s">
        <v>427</v>
      </c>
      <c r="B552" s="106">
        <v>0</v>
      </c>
      <c r="C552" s="106">
        <f t="shared" si="80"/>
        <v>0</v>
      </c>
      <c r="D552" s="185">
        <f>'[1]经建'!C552+'[1]社保'!C552+'[1]城建'!C552+'[1]乡镇'!C552+'[1]农财'!C552+'[1]行财'!C552+'[1]文教'!C552</f>
        <v>0</v>
      </c>
      <c r="E552" s="185">
        <f>'[1]经建'!D552+'[1]社保'!D552+'[1]城建'!D552+'[1]乡镇'!D552+'[1]农财'!D552+'[1]行财'!D552+'[1]文教'!D552</f>
        <v>0</v>
      </c>
      <c r="F552" s="185">
        <f>'[1]经建'!E552+'[1]社保'!E552+'[1]城建'!E552+'[1]乡镇'!E552+'[1]农财'!E552+'[1]行财'!E552+'[1]文教'!E552</f>
        <v>0</v>
      </c>
      <c r="G552" s="185">
        <f>'[1]经建'!F552+'[1]社保'!F552+'[1]城建'!F552+'[1]乡镇'!F552+'[1]农财'!F552+'[1]行财'!F552+'[1]文教'!F552</f>
        <v>0</v>
      </c>
      <c r="H552" s="185">
        <f>'[1]经建'!G552+'[1]社保'!G552+'[1]城建'!G552+'[1]乡镇'!G552+'[1]农财'!G552+'[1]行财'!G552+'[1]文教'!G552</f>
        <v>0</v>
      </c>
      <c r="I552" s="185">
        <f>'[1]经建'!H552+'[1]社保'!H552+'[1]城建'!H552+'[1]乡镇'!H552+'[1]农财'!H552+'[1]行财'!H552+'[1]文教'!H552</f>
        <v>0</v>
      </c>
      <c r="J552" s="194"/>
    </row>
    <row r="553" spans="1:10" s="176" customFormat="1" ht="15" customHeight="1">
      <c r="A553" s="185" t="s">
        <v>428</v>
      </c>
      <c r="B553" s="106">
        <v>0</v>
      </c>
      <c r="C553" s="106">
        <f t="shared" si="80"/>
        <v>0</v>
      </c>
      <c r="D553" s="185">
        <f>'[1]经建'!C553+'[1]社保'!C553+'[1]城建'!C553+'[1]乡镇'!C553+'[1]农财'!C553+'[1]行财'!C553+'[1]文教'!C553</f>
        <v>0</v>
      </c>
      <c r="E553" s="185">
        <f>'[1]经建'!D553+'[1]社保'!D553+'[1]城建'!D553+'[1]乡镇'!D553+'[1]农财'!D553+'[1]行财'!D553+'[1]文教'!D553</f>
        <v>0</v>
      </c>
      <c r="F553" s="185">
        <f>'[1]经建'!E553+'[1]社保'!E553+'[1]城建'!E553+'[1]乡镇'!E553+'[1]农财'!E553+'[1]行财'!E553+'[1]文教'!E553</f>
        <v>0</v>
      </c>
      <c r="G553" s="185">
        <f>'[1]经建'!F553+'[1]社保'!F553+'[1]城建'!F553+'[1]乡镇'!F553+'[1]农财'!F553+'[1]行财'!F553+'[1]文教'!F553</f>
        <v>0</v>
      </c>
      <c r="H553" s="185">
        <f>'[1]经建'!G553+'[1]社保'!G553+'[1]城建'!G553+'[1]乡镇'!G553+'[1]农财'!G553+'[1]行财'!G553+'[1]文教'!G553</f>
        <v>0</v>
      </c>
      <c r="I553" s="185">
        <f>'[1]经建'!H553+'[1]社保'!H553+'[1]城建'!H553+'[1]乡镇'!H553+'[1]农财'!H553+'[1]行财'!H553+'[1]文教'!H553</f>
        <v>0</v>
      </c>
      <c r="J553" s="194"/>
    </row>
    <row r="554" spans="1:10" s="176" customFormat="1" ht="15" customHeight="1">
      <c r="A554" s="185" t="s">
        <v>429</v>
      </c>
      <c r="B554" s="106">
        <v>0</v>
      </c>
      <c r="C554" s="106">
        <f t="shared" si="80"/>
        <v>0</v>
      </c>
      <c r="D554" s="185">
        <f>'[1]经建'!C554+'[1]社保'!C554+'[1]城建'!C554+'[1]乡镇'!C554+'[1]农财'!C554+'[1]行财'!C554+'[1]文教'!C554</f>
        <v>0</v>
      </c>
      <c r="E554" s="185">
        <f>'[1]经建'!D554+'[1]社保'!D554+'[1]城建'!D554+'[1]乡镇'!D554+'[1]农财'!D554+'[1]行财'!D554+'[1]文教'!D554</f>
        <v>0</v>
      </c>
      <c r="F554" s="185">
        <f>'[1]经建'!E554+'[1]社保'!E554+'[1]城建'!E554+'[1]乡镇'!E554+'[1]农财'!E554+'[1]行财'!E554+'[1]文教'!E554</f>
        <v>0</v>
      </c>
      <c r="G554" s="185">
        <f>'[1]经建'!F554+'[1]社保'!F554+'[1]城建'!F554+'[1]乡镇'!F554+'[1]农财'!F554+'[1]行财'!F554+'[1]文教'!F554</f>
        <v>0</v>
      </c>
      <c r="H554" s="185">
        <f>'[1]经建'!G554+'[1]社保'!G554+'[1]城建'!G554+'[1]乡镇'!G554+'[1]农财'!G554+'[1]行财'!G554+'[1]文教'!G554</f>
        <v>0</v>
      </c>
      <c r="I554" s="185">
        <f>'[1]经建'!H554+'[1]社保'!H554+'[1]城建'!H554+'[1]乡镇'!H554+'[1]农财'!H554+'[1]行财'!H554+'[1]文教'!H554</f>
        <v>0</v>
      </c>
      <c r="J554" s="194"/>
    </row>
    <row r="555" spans="1:10" s="176" customFormat="1" ht="15" customHeight="1">
      <c r="A555" s="185" t="s">
        <v>430</v>
      </c>
      <c r="B555" s="106">
        <v>790</v>
      </c>
      <c r="C555" s="106">
        <f t="shared" si="80"/>
        <v>868</v>
      </c>
      <c r="D555" s="185">
        <f>'[1]经建'!C555+'[1]社保'!C555+'[1]城建'!C555+'[1]乡镇'!C555+'[1]农财'!C555+'[1]行财'!C555+'[1]文教'!C555</f>
        <v>220</v>
      </c>
      <c r="E555" s="185">
        <f>'[1]经建'!D555+'[1]社保'!D555+'[1]城建'!D555+'[1]乡镇'!D555+'[1]农财'!D555+'[1]行财'!D555+'[1]文教'!D555</f>
        <v>0</v>
      </c>
      <c r="F555" s="185">
        <f>'[1]经建'!E555+'[1]社保'!E555+'[1]城建'!E555+'[1]乡镇'!E555+'[1]农财'!E555+'[1]行财'!E555+'[1]文教'!E555</f>
        <v>6</v>
      </c>
      <c r="G555" s="185">
        <f>'[1]经建'!F555+'[1]社保'!F555+'[1]城建'!F555+'[1]乡镇'!F555+'[1]农财'!F555+'[1]行财'!F555+'[1]文教'!F555</f>
        <v>0</v>
      </c>
      <c r="H555" s="185">
        <f>'[1]经建'!G555+'[1]社保'!G555+'[1]城建'!G555+'[1]乡镇'!G555+'[1]农财'!G555+'[1]行财'!G555+'[1]文教'!G555</f>
        <v>0</v>
      </c>
      <c r="I555" s="185">
        <f>'[1]经建'!H555+'[1]社保'!H555+'[1]城建'!H555+'[1]乡镇'!H555+'[1]农财'!H555+'[1]行财'!H555+'[1]文教'!H555</f>
        <v>642</v>
      </c>
      <c r="J555" s="194"/>
    </row>
    <row r="556" spans="1:10" s="176" customFormat="1" ht="15" customHeight="1">
      <c r="A556" s="185" t="s">
        <v>431</v>
      </c>
      <c r="B556" s="106">
        <v>3032</v>
      </c>
      <c r="C556" s="106">
        <f t="shared" si="80"/>
        <v>3828</v>
      </c>
      <c r="D556" s="185">
        <f aca="true" t="shared" si="86" ref="D556:I556">SUM(D557:D563)</f>
        <v>1199</v>
      </c>
      <c r="E556" s="186">
        <f t="shared" si="86"/>
        <v>50</v>
      </c>
      <c r="F556" s="185">
        <f t="shared" si="86"/>
        <v>337</v>
      </c>
      <c r="G556" s="185">
        <f t="shared" si="86"/>
        <v>0</v>
      </c>
      <c r="H556" s="185">
        <f t="shared" si="86"/>
        <v>0</v>
      </c>
      <c r="I556" s="185">
        <f t="shared" si="86"/>
        <v>2242</v>
      </c>
      <c r="J556" s="193"/>
    </row>
    <row r="557" spans="1:10" s="176" customFormat="1" ht="15" customHeight="1">
      <c r="A557" s="185" t="s">
        <v>432</v>
      </c>
      <c r="B557" s="106">
        <v>40</v>
      </c>
      <c r="C557" s="106">
        <f t="shared" si="80"/>
        <v>44</v>
      </c>
      <c r="D557" s="185">
        <f>'[1]经建'!C557+'[1]社保'!C557+'[1]城建'!C557+'[1]乡镇'!C557+'[1]农财'!C557+'[1]行财'!C557+'[1]文教'!C557</f>
        <v>44</v>
      </c>
      <c r="E557" s="185">
        <f>'[1]经建'!D557+'[1]社保'!D557+'[1]城建'!D557+'[1]乡镇'!D557+'[1]农财'!D557+'[1]行财'!D557+'[1]文教'!D557</f>
        <v>0</v>
      </c>
      <c r="F557" s="185">
        <f>'[1]经建'!E557+'[1]社保'!E557+'[1]城建'!E557+'[1]乡镇'!E557+'[1]农财'!E557+'[1]行财'!E557+'[1]文教'!E557</f>
        <v>0</v>
      </c>
      <c r="G557" s="185">
        <f>'[1]经建'!F557+'[1]社保'!F557+'[1]城建'!F557+'[1]乡镇'!F557+'[1]农财'!F557+'[1]行财'!F557+'[1]文教'!F557</f>
        <v>0</v>
      </c>
      <c r="H557" s="185">
        <f>'[1]经建'!G557+'[1]社保'!G557+'[1]城建'!G557+'[1]乡镇'!G557+'[1]农财'!G557+'[1]行财'!G557+'[1]文教'!G557</f>
        <v>0</v>
      </c>
      <c r="I557" s="185">
        <f>'[1]经建'!H557+'[1]社保'!H557+'[1]城建'!H557+'[1]乡镇'!H557+'[1]农财'!H557+'[1]行财'!H557+'[1]文教'!H557</f>
        <v>0</v>
      </c>
      <c r="J557" s="194"/>
    </row>
    <row r="558" spans="1:10" s="176" customFormat="1" ht="15" customHeight="1">
      <c r="A558" s="185" t="s">
        <v>433</v>
      </c>
      <c r="B558" s="106">
        <v>0</v>
      </c>
      <c r="C558" s="106">
        <f t="shared" si="80"/>
        <v>0</v>
      </c>
      <c r="D558" s="185">
        <f>'[1]经建'!C558+'[1]社保'!C558+'[1]城建'!C558+'[1]乡镇'!C558+'[1]农财'!C558+'[1]行财'!C558+'[1]文教'!C558</f>
        <v>0</v>
      </c>
      <c r="E558" s="185">
        <f>'[1]经建'!D558+'[1]社保'!D558+'[1]城建'!D558+'[1]乡镇'!D558+'[1]农财'!D558+'[1]行财'!D558+'[1]文教'!D558</f>
        <v>0</v>
      </c>
      <c r="F558" s="185">
        <f>'[1]经建'!E558+'[1]社保'!E558+'[1]城建'!E558+'[1]乡镇'!E558+'[1]农财'!E558+'[1]行财'!E558+'[1]文教'!E558</f>
        <v>0</v>
      </c>
      <c r="G558" s="185">
        <f>'[1]经建'!F558+'[1]社保'!F558+'[1]城建'!F558+'[1]乡镇'!F558+'[1]农财'!F558+'[1]行财'!F558+'[1]文教'!F558</f>
        <v>0</v>
      </c>
      <c r="H558" s="185">
        <f>'[1]经建'!G558+'[1]社保'!G558+'[1]城建'!G558+'[1]乡镇'!G558+'[1]农财'!G558+'[1]行财'!G558+'[1]文教'!G558</f>
        <v>0</v>
      </c>
      <c r="I558" s="185">
        <f>'[1]经建'!H558+'[1]社保'!H558+'[1]城建'!H558+'[1]乡镇'!H558+'[1]农财'!H558+'[1]行财'!H558+'[1]文教'!H558</f>
        <v>0</v>
      </c>
      <c r="J558" s="194"/>
    </row>
    <row r="559" spans="1:10" s="176" customFormat="1" ht="15" customHeight="1">
      <c r="A559" s="185" t="s">
        <v>434</v>
      </c>
      <c r="B559" s="106">
        <v>0</v>
      </c>
      <c r="C559" s="106">
        <f t="shared" si="80"/>
        <v>299</v>
      </c>
      <c r="D559" s="185">
        <f>'[1]经建'!C559+'[1]社保'!C559+'[1]城建'!C559+'[1]乡镇'!C559+'[1]农财'!C559+'[1]行财'!C559+'[1]文教'!C559</f>
        <v>0</v>
      </c>
      <c r="E559" s="185">
        <f>'[1]经建'!D559+'[1]社保'!D559+'[1]城建'!D559+'[1]乡镇'!D559+'[1]农财'!D559+'[1]行财'!D559+'[1]文教'!D559</f>
        <v>0</v>
      </c>
      <c r="F559" s="185">
        <f>'[1]经建'!E559+'[1]社保'!E559+'[1]城建'!E559+'[1]乡镇'!E559+'[1]农财'!E559+'[1]行财'!E559+'[1]文教'!E559</f>
        <v>0</v>
      </c>
      <c r="G559" s="185">
        <f>'[1]经建'!F559+'[1]社保'!F559+'[1]城建'!F559+'[1]乡镇'!F559+'[1]农财'!F559+'[1]行财'!F559+'[1]文教'!F559</f>
        <v>0</v>
      </c>
      <c r="H559" s="185">
        <f>'[1]经建'!G559+'[1]社保'!G559+'[1]城建'!G559+'[1]乡镇'!G559+'[1]农财'!G559+'[1]行财'!G559+'[1]文教'!G559</f>
        <v>0</v>
      </c>
      <c r="I559" s="185">
        <f>'[1]经建'!H559+'[1]社保'!H559+'[1]城建'!H559+'[1]乡镇'!H559+'[1]农财'!H559+'[1]行财'!H559+'[1]文教'!H559</f>
        <v>299</v>
      </c>
      <c r="J559" s="194"/>
    </row>
    <row r="560" spans="1:10" s="176" customFormat="1" ht="15" customHeight="1">
      <c r="A560" s="185" t="s">
        <v>435</v>
      </c>
      <c r="B560" s="106">
        <v>56</v>
      </c>
      <c r="C560" s="106">
        <f t="shared" si="80"/>
        <v>99</v>
      </c>
      <c r="D560" s="185">
        <f>'[1]经建'!C560+'[1]社保'!C560+'[1]城建'!C560+'[1]乡镇'!C560+'[1]农财'!C560+'[1]行财'!C560+'[1]文教'!C560</f>
        <v>17</v>
      </c>
      <c r="E560" s="185">
        <f>'[1]经建'!D560+'[1]社保'!D560+'[1]城建'!D560+'[1]乡镇'!D560+'[1]农财'!D560+'[1]行财'!D560+'[1]文教'!D560</f>
        <v>0</v>
      </c>
      <c r="F560" s="185">
        <f>'[1]经建'!E560+'[1]社保'!E560+'[1]城建'!E560+'[1]乡镇'!E560+'[1]农财'!E560+'[1]行财'!E560+'[1]文教'!E560</f>
        <v>77</v>
      </c>
      <c r="G560" s="185">
        <f>'[1]经建'!F560+'[1]社保'!F560+'[1]城建'!F560+'[1]乡镇'!F560+'[1]农财'!F560+'[1]行财'!F560+'[1]文教'!F560</f>
        <v>0</v>
      </c>
      <c r="H560" s="185">
        <f>'[1]经建'!G560+'[1]社保'!G560+'[1]城建'!G560+'[1]乡镇'!G560+'[1]农财'!G560+'[1]行财'!G560+'[1]文教'!G560</f>
        <v>0</v>
      </c>
      <c r="I560" s="185">
        <f>'[1]经建'!H560+'[1]社保'!H560+'[1]城建'!H560+'[1]乡镇'!H560+'[1]农财'!H560+'[1]行财'!H560+'[1]文教'!H560</f>
        <v>5</v>
      </c>
      <c r="J560" s="194"/>
    </row>
    <row r="561" spans="1:10" s="176" customFormat="1" ht="15" customHeight="1">
      <c r="A561" s="185" t="s">
        <v>436</v>
      </c>
      <c r="B561" s="106">
        <v>932</v>
      </c>
      <c r="C561" s="106">
        <f t="shared" si="80"/>
        <v>900</v>
      </c>
      <c r="D561" s="185">
        <f>'[1]经建'!C561+'[1]社保'!C561+'[1]城建'!C561+'[1]乡镇'!C561+'[1]农财'!C561+'[1]行财'!C561+'[1]文教'!C561</f>
        <v>878</v>
      </c>
      <c r="E561" s="185">
        <f>'[1]经建'!D561+'[1]社保'!D561+'[1]城建'!D561+'[1]乡镇'!D561+'[1]农财'!D561+'[1]行财'!D561+'[1]文教'!D561</f>
        <v>0</v>
      </c>
      <c r="F561" s="185">
        <f>'[1]经建'!E561+'[1]社保'!E561+'[1]城建'!E561+'[1]乡镇'!E561+'[1]农财'!E561+'[1]行财'!E561+'[1]文教'!E561</f>
        <v>0</v>
      </c>
      <c r="G561" s="185">
        <f>'[1]经建'!F561+'[1]社保'!F561+'[1]城建'!F561+'[1]乡镇'!F561+'[1]农财'!F561+'[1]行财'!F561+'[1]文教'!F561</f>
        <v>0</v>
      </c>
      <c r="H561" s="185">
        <f>'[1]经建'!G561+'[1]社保'!G561+'[1]城建'!G561+'[1]乡镇'!G561+'[1]农财'!G561+'[1]行财'!G561+'[1]文教'!G561</f>
        <v>0</v>
      </c>
      <c r="I561" s="185">
        <f>'[1]经建'!H561+'[1]社保'!H561+'[1]城建'!H561+'[1]乡镇'!H561+'[1]农财'!H561+'[1]行财'!H561+'[1]文教'!H561</f>
        <v>22</v>
      </c>
      <c r="J561" s="194"/>
    </row>
    <row r="562" spans="1:10" s="176" customFormat="1" ht="15" customHeight="1">
      <c r="A562" s="185" t="s">
        <v>437</v>
      </c>
      <c r="B562" s="106">
        <v>0</v>
      </c>
      <c r="C562" s="106">
        <f t="shared" si="80"/>
        <v>0</v>
      </c>
      <c r="D562" s="185">
        <f>'[1]经建'!C562+'[1]社保'!C562+'[1]城建'!C562+'[1]乡镇'!C562+'[1]农财'!C562+'[1]行财'!C562+'[1]文教'!C562</f>
        <v>0</v>
      </c>
      <c r="E562" s="185">
        <f>'[1]经建'!D562+'[1]社保'!D562+'[1]城建'!D562+'[1]乡镇'!D562+'[1]农财'!D562+'[1]行财'!D562+'[1]文教'!D562</f>
        <v>0</v>
      </c>
      <c r="F562" s="185">
        <f>'[1]经建'!E562+'[1]社保'!E562+'[1]城建'!E562+'[1]乡镇'!E562+'[1]农财'!E562+'[1]行财'!E562+'[1]文教'!E562</f>
        <v>0</v>
      </c>
      <c r="G562" s="185">
        <f>'[1]经建'!F562+'[1]社保'!F562+'[1]城建'!F562+'[1]乡镇'!F562+'[1]农财'!F562+'[1]行财'!F562+'[1]文教'!F562</f>
        <v>0</v>
      </c>
      <c r="H562" s="185">
        <f>'[1]经建'!G562+'[1]社保'!G562+'[1]城建'!G562+'[1]乡镇'!G562+'[1]农财'!G562+'[1]行财'!G562+'[1]文教'!G562</f>
        <v>0</v>
      </c>
      <c r="I562" s="185">
        <f>'[1]经建'!H562+'[1]社保'!H562+'[1]城建'!H562+'[1]乡镇'!H562+'[1]农财'!H562+'[1]行财'!H562+'[1]文教'!H562</f>
        <v>0</v>
      </c>
      <c r="J562" s="194"/>
    </row>
    <row r="563" spans="1:10" s="176" customFormat="1" ht="15" customHeight="1">
      <c r="A563" s="185" t="s">
        <v>438</v>
      </c>
      <c r="B563" s="106">
        <v>2004</v>
      </c>
      <c r="C563" s="106">
        <f t="shared" si="80"/>
        <v>2486</v>
      </c>
      <c r="D563" s="185">
        <f>'[1]经建'!C563+'[1]社保'!C563+'[1]城建'!C563+'[1]乡镇'!C563+'[1]农财'!C563+'[1]行财'!C563+'[1]文教'!C563</f>
        <v>260</v>
      </c>
      <c r="E563" s="185">
        <f>'[1]经建'!D563+'[1]社保'!D563+'[1]城建'!D563+'[1]乡镇'!D563+'[1]农财'!D563+'[1]行财'!D563+'[1]文教'!D563</f>
        <v>50</v>
      </c>
      <c r="F563" s="185">
        <f>'[1]经建'!E563+'[1]社保'!E563+'[1]城建'!E563+'[1]乡镇'!E563+'[1]农财'!E563+'[1]行财'!E563+'[1]文教'!E563</f>
        <v>260</v>
      </c>
      <c r="G563" s="185">
        <f>'[1]经建'!F563+'[1]社保'!F563+'[1]城建'!F563+'[1]乡镇'!F563+'[1]农财'!F563+'[1]行财'!F563+'[1]文教'!F563</f>
        <v>0</v>
      </c>
      <c r="H563" s="185">
        <f>'[1]经建'!G563+'[1]社保'!G563+'[1]城建'!G563+'[1]乡镇'!G563+'[1]农财'!G563+'[1]行财'!G563+'[1]文教'!G563</f>
        <v>0</v>
      </c>
      <c r="I563" s="185">
        <f>'[1]经建'!H563+'[1]社保'!H563+'[1]城建'!H563+'[1]乡镇'!H563+'[1]农财'!H563+'[1]行财'!H563+'[1]文教'!H563</f>
        <v>1916</v>
      </c>
      <c r="J563" s="194"/>
    </row>
    <row r="564" spans="1:10" s="176" customFormat="1" ht="15" customHeight="1">
      <c r="A564" s="185" t="s">
        <v>439</v>
      </c>
      <c r="B564" s="106">
        <v>1234</v>
      </c>
      <c r="C564" s="106">
        <f t="shared" si="80"/>
        <v>568</v>
      </c>
      <c r="D564" s="185">
        <f aca="true" t="shared" si="87" ref="D564:I564">SUM(D565:D570)</f>
        <v>463</v>
      </c>
      <c r="E564" s="186">
        <f t="shared" si="87"/>
        <v>0</v>
      </c>
      <c r="F564" s="185">
        <f t="shared" si="87"/>
        <v>105</v>
      </c>
      <c r="G564" s="185">
        <f t="shared" si="87"/>
        <v>0</v>
      </c>
      <c r="H564" s="185">
        <f t="shared" si="87"/>
        <v>0</v>
      </c>
      <c r="I564" s="185">
        <f t="shared" si="87"/>
        <v>0</v>
      </c>
      <c r="J564" s="193"/>
    </row>
    <row r="565" spans="1:10" s="176" customFormat="1" ht="15" customHeight="1">
      <c r="A565" s="185" t="s">
        <v>440</v>
      </c>
      <c r="B565" s="106">
        <v>465</v>
      </c>
      <c r="C565" s="106">
        <f t="shared" si="80"/>
        <v>63</v>
      </c>
      <c r="D565" s="185">
        <f>'[1]经建'!C565+'[1]社保'!C565+'[1]城建'!C565+'[1]乡镇'!C565+'[1]农财'!C565+'[1]行财'!C565+'[1]文教'!C565</f>
        <v>0</v>
      </c>
      <c r="E565" s="185">
        <f>'[1]经建'!D565+'[1]社保'!D565+'[1]城建'!D565+'[1]乡镇'!D565+'[1]农财'!D565+'[1]行财'!D565+'[1]文教'!D565</f>
        <v>0</v>
      </c>
      <c r="F565" s="185">
        <f>'[1]经建'!E565+'[1]社保'!E565+'[1]城建'!E565+'[1]乡镇'!E565+'[1]农财'!E565+'[1]行财'!E565+'[1]文教'!E565</f>
        <v>63</v>
      </c>
      <c r="G565" s="185">
        <f>'[1]经建'!F565+'[1]社保'!F565+'[1]城建'!F565+'[1]乡镇'!F565+'[1]农财'!F565+'[1]行财'!F565+'[1]文教'!F565</f>
        <v>0</v>
      </c>
      <c r="H565" s="185">
        <f>'[1]经建'!G565+'[1]社保'!G565+'[1]城建'!G565+'[1]乡镇'!G565+'[1]农财'!G565+'[1]行财'!G565+'[1]文教'!G565</f>
        <v>0</v>
      </c>
      <c r="I565" s="185">
        <f>'[1]经建'!H565+'[1]社保'!H565+'[1]城建'!H565+'[1]乡镇'!H565+'[1]农财'!H565+'[1]行财'!H565+'[1]文教'!H565</f>
        <v>0</v>
      </c>
      <c r="J565" s="194"/>
    </row>
    <row r="566" spans="1:10" s="176" customFormat="1" ht="15" customHeight="1">
      <c r="A566" s="185" t="s">
        <v>441</v>
      </c>
      <c r="B566" s="106">
        <v>22</v>
      </c>
      <c r="C566" s="106">
        <f t="shared" si="80"/>
        <v>31</v>
      </c>
      <c r="D566" s="185">
        <f>'[1]经建'!C566+'[1]社保'!C566+'[1]城建'!C566+'[1]乡镇'!C566+'[1]农财'!C566+'[1]行财'!C566+'[1]文教'!C566</f>
        <v>0</v>
      </c>
      <c r="E566" s="185">
        <f>'[1]经建'!D566+'[1]社保'!D566+'[1]城建'!D566+'[1]乡镇'!D566+'[1]农财'!D566+'[1]行财'!D566+'[1]文教'!D566</f>
        <v>0</v>
      </c>
      <c r="F566" s="185">
        <f>'[1]经建'!E566+'[1]社保'!E566+'[1]城建'!E566+'[1]乡镇'!E566+'[1]农财'!E566+'[1]行财'!E566+'[1]文教'!E566</f>
        <v>31</v>
      </c>
      <c r="G566" s="185">
        <f>'[1]经建'!F566+'[1]社保'!F566+'[1]城建'!F566+'[1]乡镇'!F566+'[1]农财'!F566+'[1]行财'!F566+'[1]文教'!F566</f>
        <v>0</v>
      </c>
      <c r="H566" s="185">
        <f>'[1]经建'!G566+'[1]社保'!G566+'[1]城建'!G566+'[1]乡镇'!G566+'[1]农财'!G566+'[1]行财'!G566+'[1]文教'!G566</f>
        <v>0</v>
      </c>
      <c r="I566" s="185">
        <f>'[1]经建'!H566+'[1]社保'!H566+'[1]城建'!H566+'[1]乡镇'!H566+'[1]农财'!H566+'[1]行财'!H566+'[1]文教'!H566</f>
        <v>0</v>
      </c>
      <c r="J566" s="194"/>
    </row>
    <row r="567" spans="1:10" s="176" customFormat="1" ht="15" customHeight="1">
      <c r="A567" s="185" t="s">
        <v>442</v>
      </c>
      <c r="B567" s="106">
        <v>0</v>
      </c>
      <c r="C567" s="106">
        <f t="shared" si="80"/>
        <v>2</v>
      </c>
      <c r="D567" s="185">
        <f>'[1]经建'!C567+'[1]社保'!C567+'[1]城建'!C567+'[1]乡镇'!C567+'[1]农财'!C567+'[1]行财'!C567+'[1]文教'!C567</f>
        <v>0</v>
      </c>
      <c r="E567" s="185">
        <f>'[1]经建'!D567+'[1]社保'!D567+'[1]城建'!D567+'[1]乡镇'!D567+'[1]农财'!D567+'[1]行财'!D567+'[1]文教'!D567</f>
        <v>0</v>
      </c>
      <c r="F567" s="185">
        <f>'[1]经建'!E567+'[1]社保'!E567+'[1]城建'!E567+'[1]乡镇'!E567+'[1]农财'!E567+'[1]行财'!E567+'[1]文教'!E567</f>
        <v>2</v>
      </c>
      <c r="G567" s="185">
        <f>'[1]经建'!F567+'[1]社保'!F567+'[1]城建'!F567+'[1]乡镇'!F567+'[1]农财'!F567+'[1]行财'!F567+'[1]文教'!F567</f>
        <v>0</v>
      </c>
      <c r="H567" s="185">
        <f>'[1]经建'!G567+'[1]社保'!G567+'[1]城建'!G567+'[1]乡镇'!G567+'[1]农财'!G567+'[1]行财'!G567+'[1]文教'!G567</f>
        <v>0</v>
      </c>
      <c r="I567" s="185">
        <f>'[1]经建'!H567+'[1]社保'!H567+'[1]城建'!H567+'[1]乡镇'!H567+'[1]农财'!H567+'[1]行财'!H567+'[1]文教'!H567</f>
        <v>0</v>
      </c>
      <c r="J567" s="194"/>
    </row>
    <row r="568" spans="1:10" s="176" customFormat="1" ht="15" customHeight="1">
      <c r="A568" s="185" t="s">
        <v>443</v>
      </c>
      <c r="B568" s="106">
        <v>5</v>
      </c>
      <c r="C568" s="106">
        <f t="shared" si="80"/>
        <v>5</v>
      </c>
      <c r="D568" s="185">
        <f>'[1]经建'!C568+'[1]社保'!C568+'[1]城建'!C568+'[1]乡镇'!C568+'[1]农财'!C568+'[1]行财'!C568+'[1]文教'!C568</f>
        <v>5</v>
      </c>
      <c r="E568" s="185">
        <f>'[1]经建'!D568+'[1]社保'!D568+'[1]城建'!D568+'[1]乡镇'!D568+'[1]农财'!D568+'[1]行财'!D568+'[1]文教'!D568</f>
        <v>0</v>
      </c>
      <c r="F568" s="185">
        <f>'[1]经建'!E568+'[1]社保'!E568+'[1]城建'!E568+'[1]乡镇'!E568+'[1]农财'!E568+'[1]行财'!E568+'[1]文教'!E568</f>
        <v>0</v>
      </c>
      <c r="G568" s="185">
        <f>'[1]经建'!F568+'[1]社保'!F568+'[1]城建'!F568+'[1]乡镇'!F568+'[1]农财'!F568+'[1]行财'!F568+'[1]文教'!F568</f>
        <v>0</v>
      </c>
      <c r="H568" s="185">
        <f>'[1]经建'!G568+'[1]社保'!G568+'[1]城建'!G568+'[1]乡镇'!G568+'[1]农财'!G568+'[1]行财'!G568+'[1]文教'!G568</f>
        <v>0</v>
      </c>
      <c r="I568" s="185">
        <f>'[1]经建'!H568+'[1]社保'!H568+'[1]城建'!H568+'[1]乡镇'!H568+'[1]农财'!H568+'[1]行财'!H568+'[1]文教'!H568</f>
        <v>0</v>
      </c>
      <c r="J568" s="194"/>
    </row>
    <row r="569" spans="1:10" s="176" customFormat="1" ht="15" customHeight="1">
      <c r="A569" s="185" t="s">
        <v>444</v>
      </c>
      <c r="B569" s="106">
        <v>4</v>
      </c>
      <c r="C569" s="106">
        <f t="shared" si="80"/>
        <v>4</v>
      </c>
      <c r="D569" s="185">
        <f>'[1]经建'!C569+'[1]社保'!C569+'[1]城建'!C569+'[1]乡镇'!C569+'[1]农财'!C569+'[1]行财'!C569+'[1]文教'!C569</f>
        <v>4</v>
      </c>
      <c r="E569" s="185">
        <f>'[1]经建'!D569+'[1]社保'!D569+'[1]城建'!D569+'[1]乡镇'!D569+'[1]农财'!D569+'[1]行财'!D569+'[1]文教'!D569</f>
        <v>0</v>
      </c>
      <c r="F569" s="185">
        <f>'[1]经建'!E569+'[1]社保'!E569+'[1]城建'!E569+'[1]乡镇'!E569+'[1]农财'!E569+'[1]行财'!E569+'[1]文教'!E569</f>
        <v>0</v>
      </c>
      <c r="G569" s="185">
        <f>'[1]经建'!F569+'[1]社保'!F569+'[1]城建'!F569+'[1]乡镇'!F569+'[1]农财'!F569+'[1]行财'!F569+'[1]文教'!F569</f>
        <v>0</v>
      </c>
      <c r="H569" s="185">
        <f>'[1]经建'!G569+'[1]社保'!G569+'[1]城建'!G569+'[1]乡镇'!G569+'[1]农财'!G569+'[1]行财'!G569+'[1]文教'!G569</f>
        <v>0</v>
      </c>
      <c r="I569" s="185">
        <f>'[1]经建'!H569+'[1]社保'!H569+'[1]城建'!H569+'[1]乡镇'!H569+'[1]农财'!H569+'[1]行财'!H569+'[1]文教'!H569</f>
        <v>0</v>
      </c>
      <c r="J569" s="194"/>
    </row>
    <row r="570" spans="1:10" s="176" customFormat="1" ht="15" customHeight="1">
      <c r="A570" s="185" t="s">
        <v>445</v>
      </c>
      <c r="B570" s="106">
        <v>738</v>
      </c>
      <c r="C570" s="106">
        <f t="shared" si="80"/>
        <v>463</v>
      </c>
      <c r="D570" s="185">
        <f>'[1]经建'!C570+'[1]社保'!C570+'[1]城建'!C570+'[1]乡镇'!C570+'[1]农财'!C570+'[1]行财'!C570+'[1]文教'!C570</f>
        <v>454</v>
      </c>
      <c r="E570" s="185">
        <f>'[1]经建'!D570+'[1]社保'!D570+'[1]城建'!D570+'[1]乡镇'!D570+'[1]农财'!D570+'[1]行财'!D570+'[1]文教'!D570</f>
        <v>0</v>
      </c>
      <c r="F570" s="185">
        <f>'[1]经建'!E570+'[1]社保'!E570+'[1]城建'!E570+'[1]乡镇'!E570+'[1]农财'!E570+'[1]行财'!E570+'[1]文教'!E570</f>
        <v>9</v>
      </c>
      <c r="G570" s="185">
        <f>'[1]经建'!F570+'[1]社保'!F570+'[1]城建'!F570+'[1]乡镇'!F570+'[1]农财'!F570+'[1]行财'!F570+'[1]文教'!F570</f>
        <v>0</v>
      </c>
      <c r="H570" s="185">
        <f>'[1]经建'!G570+'[1]社保'!G570+'[1]城建'!G570+'[1]乡镇'!G570+'[1]农财'!G570+'[1]行财'!G570+'[1]文教'!G570</f>
        <v>0</v>
      </c>
      <c r="I570" s="185">
        <f>'[1]经建'!H570+'[1]社保'!H570+'[1]城建'!H570+'[1]乡镇'!H570+'[1]农财'!H570+'[1]行财'!H570+'[1]文教'!H570</f>
        <v>0</v>
      </c>
      <c r="J570" s="194"/>
    </row>
    <row r="571" spans="1:10" s="176" customFormat="1" ht="15" customHeight="1">
      <c r="A571" s="185" t="s">
        <v>446</v>
      </c>
      <c r="B571" s="106">
        <v>551</v>
      </c>
      <c r="C571" s="106">
        <f t="shared" si="80"/>
        <v>581</v>
      </c>
      <c r="D571" s="185">
        <f aca="true" t="shared" si="88" ref="D571:I571">SUM(D572:D578)</f>
        <v>205</v>
      </c>
      <c r="E571" s="186">
        <f t="shared" si="88"/>
        <v>0</v>
      </c>
      <c r="F571" s="185">
        <f t="shared" si="88"/>
        <v>376</v>
      </c>
      <c r="G571" s="185">
        <f t="shared" si="88"/>
        <v>0</v>
      </c>
      <c r="H571" s="185">
        <f t="shared" si="88"/>
        <v>0</v>
      </c>
      <c r="I571" s="185">
        <f t="shared" si="88"/>
        <v>0</v>
      </c>
      <c r="J571" s="193"/>
    </row>
    <row r="572" spans="1:10" s="176" customFormat="1" ht="15" customHeight="1">
      <c r="A572" s="185" t="s">
        <v>447</v>
      </c>
      <c r="B572" s="106">
        <v>28</v>
      </c>
      <c r="C572" s="106">
        <f t="shared" si="80"/>
        <v>27</v>
      </c>
      <c r="D572" s="185">
        <f>'[1]经建'!C572+'[1]社保'!C572+'[1]城建'!C572+'[1]乡镇'!C572+'[1]农财'!C572+'[1]行财'!C572+'[1]文教'!C572</f>
        <v>27</v>
      </c>
      <c r="E572" s="185">
        <f>'[1]经建'!D572+'[1]社保'!D572+'[1]城建'!D572+'[1]乡镇'!D572+'[1]农财'!D572+'[1]行财'!D572+'[1]文教'!D572</f>
        <v>0</v>
      </c>
      <c r="F572" s="185">
        <f>'[1]经建'!E572+'[1]社保'!E572+'[1]城建'!E572+'[1]乡镇'!E572+'[1]农财'!E572+'[1]行财'!E572+'[1]文教'!E572</f>
        <v>0</v>
      </c>
      <c r="G572" s="185">
        <f>'[1]经建'!F572+'[1]社保'!F572+'[1]城建'!F572+'[1]乡镇'!F572+'[1]农财'!F572+'[1]行财'!F572+'[1]文教'!F572</f>
        <v>0</v>
      </c>
      <c r="H572" s="185">
        <f>'[1]经建'!G572+'[1]社保'!G572+'[1]城建'!G572+'[1]乡镇'!G572+'[1]农财'!G572+'[1]行财'!G572+'[1]文教'!G572</f>
        <v>0</v>
      </c>
      <c r="I572" s="185">
        <f>'[1]经建'!H572+'[1]社保'!H572+'[1]城建'!H572+'[1]乡镇'!H572+'[1]农财'!H572+'[1]行财'!H572+'[1]文教'!H572</f>
        <v>0</v>
      </c>
      <c r="J572" s="194"/>
    </row>
    <row r="573" spans="1:10" s="176" customFormat="1" ht="15" customHeight="1">
      <c r="A573" s="185" t="s">
        <v>448</v>
      </c>
      <c r="B573" s="106">
        <v>110</v>
      </c>
      <c r="C573" s="106">
        <f t="shared" si="80"/>
        <v>178</v>
      </c>
      <c r="D573" s="185">
        <f>'[1]经建'!C573+'[1]社保'!C573+'[1]城建'!C573+'[1]乡镇'!C573+'[1]农财'!C573+'[1]行财'!C573+'[1]文教'!C573</f>
        <v>178</v>
      </c>
      <c r="E573" s="185">
        <f>'[1]经建'!D573+'[1]社保'!D573+'[1]城建'!D573+'[1]乡镇'!D573+'[1]农财'!D573+'[1]行财'!D573+'[1]文教'!D573</f>
        <v>0</v>
      </c>
      <c r="F573" s="185">
        <f>'[1]经建'!E573+'[1]社保'!E573+'[1]城建'!E573+'[1]乡镇'!E573+'[1]农财'!E573+'[1]行财'!E573+'[1]文教'!E573</f>
        <v>0</v>
      </c>
      <c r="G573" s="185">
        <f>'[1]经建'!F573+'[1]社保'!F573+'[1]城建'!F573+'[1]乡镇'!F573+'[1]农财'!F573+'[1]行财'!F573+'[1]文教'!F573</f>
        <v>0</v>
      </c>
      <c r="H573" s="185">
        <f>'[1]经建'!G573+'[1]社保'!G573+'[1]城建'!G573+'[1]乡镇'!G573+'[1]农财'!G573+'[1]行财'!G573+'[1]文教'!G573</f>
        <v>0</v>
      </c>
      <c r="I573" s="185">
        <f>'[1]经建'!H573+'[1]社保'!H573+'[1]城建'!H573+'[1]乡镇'!H573+'[1]农财'!H573+'[1]行财'!H573+'[1]文教'!H573</f>
        <v>0</v>
      </c>
      <c r="J573" s="194"/>
    </row>
    <row r="574" spans="1:10" s="176" customFormat="1" ht="15" customHeight="1">
      <c r="A574" s="185" t="s">
        <v>449</v>
      </c>
      <c r="B574" s="106">
        <v>0</v>
      </c>
      <c r="C574" s="106">
        <f t="shared" si="80"/>
        <v>0</v>
      </c>
      <c r="D574" s="185">
        <f>'[1]经建'!C574+'[1]社保'!C574+'[1]城建'!C574+'[1]乡镇'!C574+'[1]农财'!C574+'[1]行财'!C574+'[1]文教'!C574</f>
        <v>0</v>
      </c>
      <c r="E574" s="185">
        <f>'[1]经建'!D574+'[1]社保'!D574+'[1]城建'!D574+'[1]乡镇'!D574+'[1]农财'!D574+'[1]行财'!D574+'[1]文教'!D574</f>
        <v>0</v>
      </c>
      <c r="F574" s="185">
        <f>'[1]经建'!E574+'[1]社保'!E574+'[1]城建'!E574+'[1]乡镇'!E574+'[1]农财'!E574+'[1]行财'!E574+'[1]文教'!E574</f>
        <v>0</v>
      </c>
      <c r="G574" s="185">
        <f>'[1]经建'!F574+'[1]社保'!F574+'[1]城建'!F574+'[1]乡镇'!F574+'[1]农财'!F574+'[1]行财'!F574+'[1]文教'!F574</f>
        <v>0</v>
      </c>
      <c r="H574" s="185">
        <f>'[1]经建'!G574+'[1]社保'!G574+'[1]城建'!G574+'[1]乡镇'!G574+'[1]农财'!G574+'[1]行财'!G574+'[1]文教'!G574</f>
        <v>0</v>
      </c>
      <c r="I574" s="185">
        <f>'[1]经建'!H574+'[1]社保'!H574+'[1]城建'!H574+'[1]乡镇'!H574+'[1]农财'!H574+'[1]行财'!H574+'[1]文教'!H574</f>
        <v>0</v>
      </c>
      <c r="J574" s="194"/>
    </row>
    <row r="575" spans="1:10" s="176" customFormat="1" ht="15" customHeight="1">
      <c r="A575" s="185" t="s">
        <v>450</v>
      </c>
      <c r="B575" s="106">
        <v>0</v>
      </c>
      <c r="C575" s="106">
        <f t="shared" si="80"/>
        <v>0</v>
      </c>
      <c r="D575" s="185">
        <f>'[1]经建'!C575+'[1]社保'!C575+'[1]城建'!C575+'[1]乡镇'!C575+'[1]农财'!C575+'[1]行财'!C575+'[1]文教'!C575</f>
        <v>0</v>
      </c>
      <c r="E575" s="185">
        <f>'[1]经建'!D575+'[1]社保'!D575+'[1]城建'!D575+'[1]乡镇'!D575+'[1]农财'!D575+'[1]行财'!D575+'[1]文教'!D575</f>
        <v>0</v>
      </c>
      <c r="F575" s="185">
        <f>'[1]经建'!E575+'[1]社保'!E575+'[1]城建'!E575+'[1]乡镇'!E575+'[1]农财'!E575+'[1]行财'!E575+'[1]文教'!E575</f>
        <v>0</v>
      </c>
      <c r="G575" s="185">
        <f>'[1]经建'!F575+'[1]社保'!F575+'[1]城建'!F575+'[1]乡镇'!F575+'[1]农财'!F575+'[1]行财'!F575+'[1]文教'!F575</f>
        <v>0</v>
      </c>
      <c r="H575" s="185">
        <f>'[1]经建'!G575+'[1]社保'!G575+'[1]城建'!G575+'[1]乡镇'!G575+'[1]农财'!G575+'[1]行财'!G575+'[1]文教'!G575</f>
        <v>0</v>
      </c>
      <c r="I575" s="185">
        <f>'[1]经建'!H575+'[1]社保'!H575+'[1]城建'!H575+'[1]乡镇'!H575+'[1]农财'!H575+'[1]行财'!H575+'[1]文教'!H575</f>
        <v>0</v>
      </c>
      <c r="J575" s="194"/>
    </row>
    <row r="576" spans="1:10" s="176" customFormat="1" ht="15" customHeight="1">
      <c r="A576" s="185" t="s">
        <v>451</v>
      </c>
      <c r="B576" s="106">
        <v>0</v>
      </c>
      <c r="C576" s="106">
        <f t="shared" si="80"/>
        <v>0</v>
      </c>
      <c r="D576" s="185">
        <f>'[1]经建'!C576+'[1]社保'!C576+'[1]城建'!C576+'[1]乡镇'!C576+'[1]农财'!C576+'[1]行财'!C576+'[1]文教'!C576</f>
        <v>0</v>
      </c>
      <c r="E576" s="185">
        <f>'[1]经建'!D576+'[1]社保'!D576+'[1]城建'!D576+'[1]乡镇'!D576+'[1]农财'!D576+'[1]行财'!D576+'[1]文教'!D576</f>
        <v>0</v>
      </c>
      <c r="F576" s="185">
        <f>'[1]经建'!E576+'[1]社保'!E576+'[1]城建'!E576+'[1]乡镇'!E576+'[1]农财'!E576+'[1]行财'!E576+'[1]文教'!E576</f>
        <v>0</v>
      </c>
      <c r="G576" s="185">
        <f>'[1]经建'!F576+'[1]社保'!F576+'[1]城建'!F576+'[1]乡镇'!F576+'[1]农财'!F576+'[1]行财'!F576+'[1]文教'!F576</f>
        <v>0</v>
      </c>
      <c r="H576" s="185">
        <f>'[1]经建'!G576+'[1]社保'!G576+'[1]城建'!G576+'[1]乡镇'!G576+'[1]农财'!G576+'[1]行财'!G576+'[1]文教'!G576</f>
        <v>0</v>
      </c>
      <c r="I576" s="185">
        <f>'[1]经建'!H576+'[1]社保'!H576+'[1]城建'!H576+'[1]乡镇'!H576+'[1]农财'!H576+'[1]行财'!H576+'[1]文教'!H576</f>
        <v>0</v>
      </c>
      <c r="J576" s="194"/>
    </row>
    <row r="577" spans="1:10" s="176" customFormat="1" ht="15" customHeight="1">
      <c r="A577" s="185" t="s">
        <v>452</v>
      </c>
      <c r="B577" s="106">
        <v>413</v>
      </c>
      <c r="C577" s="106">
        <f t="shared" si="80"/>
        <v>376</v>
      </c>
      <c r="D577" s="185">
        <f>'[1]经建'!C577+'[1]社保'!C577+'[1]城建'!C577+'[1]乡镇'!C577+'[1]农财'!C577+'[1]行财'!C577+'[1]文教'!C577</f>
        <v>0</v>
      </c>
      <c r="E577" s="185">
        <f>'[1]经建'!D577+'[1]社保'!D577+'[1]城建'!D577+'[1]乡镇'!D577+'[1]农财'!D577+'[1]行财'!D577+'[1]文教'!D577</f>
        <v>0</v>
      </c>
      <c r="F577" s="185">
        <f>'[1]经建'!E577+'[1]社保'!E577+'[1]城建'!E577+'[1]乡镇'!E577+'[1]农财'!E577+'[1]行财'!E577+'[1]文教'!E577</f>
        <v>376</v>
      </c>
      <c r="G577" s="185">
        <f>'[1]经建'!F577+'[1]社保'!F577+'[1]城建'!F577+'[1]乡镇'!F577+'[1]农财'!F577+'[1]行财'!F577+'[1]文教'!F577</f>
        <v>0</v>
      </c>
      <c r="H577" s="185">
        <f>'[1]经建'!G577+'[1]社保'!G577+'[1]城建'!G577+'[1]乡镇'!G577+'[1]农财'!G577+'[1]行财'!G577+'[1]文教'!G577</f>
        <v>0</v>
      </c>
      <c r="I577" s="185">
        <f>'[1]经建'!H577+'[1]社保'!H577+'[1]城建'!H577+'[1]乡镇'!H577+'[1]农财'!H577+'[1]行财'!H577+'[1]文教'!H577</f>
        <v>0</v>
      </c>
      <c r="J577" s="194"/>
    </row>
    <row r="578" spans="1:10" s="176" customFormat="1" ht="15" customHeight="1">
      <c r="A578" s="185" t="s">
        <v>453</v>
      </c>
      <c r="B578" s="106">
        <v>0</v>
      </c>
      <c r="C578" s="106">
        <f t="shared" si="80"/>
        <v>0</v>
      </c>
      <c r="D578" s="185">
        <f>'[1]经建'!C578+'[1]社保'!C578+'[1]城建'!C578+'[1]乡镇'!C578+'[1]农财'!C578+'[1]行财'!C578+'[1]文教'!C578</f>
        <v>0</v>
      </c>
      <c r="E578" s="185">
        <f>'[1]经建'!D578+'[1]社保'!D578+'[1]城建'!D578+'[1]乡镇'!D578+'[1]农财'!D578+'[1]行财'!D578+'[1]文教'!D578</f>
        <v>0</v>
      </c>
      <c r="F578" s="185">
        <f>'[1]经建'!E578+'[1]社保'!E578+'[1]城建'!E578+'[1]乡镇'!E578+'[1]农财'!E578+'[1]行财'!E578+'[1]文教'!E578</f>
        <v>0</v>
      </c>
      <c r="G578" s="185">
        <f>'[1]经建'!F578+'[1]社保'!F578+'[1]城建'!F578+'[1]乡镇'!F578+'[1]农财'!F578+'[1]行财'!F578+'[1]文教'!F578</f>
        <v>0</v>
      </c>
      <c r="H578" s="185">
        <f>'[1]经建'!G578+'[1]社保'!G578+'[1]城建'!G578+'[1]乡镇'!G578+'[1]农财'!G578+'[1]行财'!G578+'[1]文教'!G578</f>
        <v>0</v>
      </c>
      <c r="I578" s="185">
        <f>'[1]经建'!H578+'[1]社保'!H578+'[1]城建'!H578+'[1]乡镇'!H578+'[1]农财'!H578+'[1]行财'!H578+'[1]文教'!H578</f>
        <v>0</v>
      </c>
      <c r="J578" s="194"/>
    </row>
    <row r="579" spans="1:10" s="176" customFormat="1" ht="15" customHeight="1">
      <c r="A579" s="185" t="s">
        <v>454</v>
      </c>
      <c r="B579" s="106">
        <v>945</v>
      </c>
      <c r="C579" s="106">
        <f t="shared" si="80"/>
        <v>1207</v>
      </c>
      <c r="D579" s="185">
        <f aca="true" t="shared" si="89" ref="D579:I579">SUM(D580:D587)</f>
        <v>687</v>
      </c>
      <c r="E579" s="186">
        <f t="shared" si="89"/>
        <v>0</v>
      </c>
      <c r="F579" s="185">
        <f t="shared" si="89"/>
        <v>69</v>
      </c>
      <c r="G579" s="185">
        <f t="shared" si="89"/>
        <v>0</v>
      </c>
      <c r="H579" s="185">
        <f t="shared" si="89"/>
        <v>0</v>
      </c>
      <c r="I579" s="185">
        <f t="shared" si="89"/>
        <v>451</v>
      </c>
      <c r="J579" s="193"/>
    </row>
    <row r="580" spans="1:10" s="176" customFormat="1" ht="15" customHeight="1">
      <c r="A580" s="185" t="s">
        <v>61</v>
      </c>
      <c r="B580" s="106">
        <v>133</v>
      </c>
      <c r="C580" s="106">
        <f aca="true" t="shared" si="90" ref="C580:C643">D580+E580+F580+G580+H580+I580</f>
        <v>138</v>
      </c>
      <c r="D580" s="185">
        <f>'[1]经建'!C580+'[1]社保'!C580+'[1]城建'!C580+'[1]乡镇'!C580+'[1]农财'!C580+'[1]行财'!C580+'[1]文教'!C580</f>
        <v>138</v>
      </c>
      <c r="E580" s="185">
        <f>'[1]经建'!D580+'[1]社保'!D580+'[1]城建'!D580+'[1]乡镇'!D580+'[1]农财'!D580+'[1]行财'!D580+'[1]文教'!D580</f>
        <v>0</v>
      </c>
      <c r="F580" s="185">
        <f>'[1]经建'!E580+'[1]社保'!E580+'[1]城建'!E580+'[1]乡镇'!E580+'[1]农财'!E580+'[1]行财'!E580+'[1]文教'!E580</f>
        <v>0</v>
      </c>
      <c r="G580" s="185">
        <f>'[1]经建'!F580+'[1]社保'!F580+'[1]城建'!F580+'[1]乡镇'!F580+'[1]农财'!F580+'[1]行财'!F580+'[1]文教'!F580</f>
        <v>0</v>
      </c>
      <c r="H580" s="185">
        <f>'[1]经建'!G580+'[1]社保'!G580+'[1]城建'!G580+'[1]乡镇'!G580+'[1]农财'!G580+'[1]行财'!G580+'[1]文教'!G580</f>
        <v>0</v>
      </c>
      <c r="I580" s="185">
        <f>'[1]经建'!H580+'[1]社保'!H580+'[1]城建'!H580+'[1]乡镇'!H580+'[1]农财'!H580+'[1]行财'!H580+'[1]文教'!H580</f>
        <v>0</v>
      </c>
      <c r="J580" s="194"/>
    </row>
    <row r="581" spans="1:10" s="176" customFormat="1" ht="15" customHeight="1">
      <c r="A581" s="185" t="s">
        <v>62</v>
      </c>
      <c r="B581" s="106">
        <v>0</v>
      </c>
      <c r="C581" s="106">
        <f t="shared" si="90"/>
        <v>13</v>
      </c>
      <c r="D581" s="185">
        <f>'[1]经建'!C581+'[1]社保'!C581+'[1]城建'!C581+'[1]乡镇'!C581+'[1]农财'!C581+'[1]行财'!C581+'[1]文教'!C581</f>
        <v>13</v>
      </c>
      <c r="E581" s="185">
        <f>'[1]经建'!D581+'[1]社保'!D581+'[1]城建'!D581+'[1]乡镇'!D581+'[1]农财'!D581+'[1]行财'!D581+'[1]文教'!D581</f>
        <v>0</v>
      </c>
      <c r="F581" s="185">
        <f>'[1]经建'!E581+'[1]社保'!E581+'[1]城建'!E581+'[1]乡镇'!E581+'[1]农财'!E581+'[1]行财'!E581+'[1]文教'!E581</f>
        <v>0</v>
      </c>
      <c r="G581" s="185">
        <f>'[1]经建'!F581+'[1]社保'!F581+'[1]城建'!F581+'[1]乡镇'!F581+'[1]农财'!F581+'[1]行财'!F581+'[1]文教'!F581</f>
        <v>0</v>
      </c>
      <c r="H581" s="185">
        <f>'[1]经建'!G581+'[1]社保'!G581+'[1]城建'!G581+'[1]乡镇'!G581+'[1]农财'!G581+'[1]行财'!G581+'[1]文教'!G581</f>
        <v>0</v>
      </c>
      <c r="I581" s="185">
        <f>'[1]经建'!H581+'[1]社保'!H581+'[1]城建'!H581+'[1]乡镇'!H581+'[1]农财'!H581+'[1]行财'!H581+'[1]文教'!H581</f>
        <v>0</v>
      </c>
      <c r="J581" s="194"/>
    </row>
    <row r="582" spans="1:10" s="176" customFormat="1" ht="15" customHeight="1">
      <c r="A582" s="185" t="s">
        <v>63</v>
      </c>
      <c r="B582" s="106">
        <v>0</v>
      </c>
      <c r="C582" s="106">
        <f t="shared" si="90"/>
        <v>0</v>
      </c>
      <c r="D582" s="185">
        <f>'[1]经建'!C582+'[1]社保'!C582+'[1]城建'!C582+'[1]乡镇'!C582+'[1]农财'!C582+'[1]行财'!C582+'[1]文教'!C582</f>
        <v>0</v>
      </c>
      <c r="E582" s="185">
        <f>'[1]经建'!D582+'[1]社保'!D582+'[1]城建'!D582+'[1]乡镇'!D582+'[1]农财'!D582+'[1]行财'!D582+'[1]文教'!D582</f>
        <v>0</v>
      </c>
      <c r="F582" s="185">
        <f>'[1]经建'!E582+'[1]社保'!E582+'[1]城建'!E582+'[1]乡镇'!E582+'[1]农财'!E582+'[1]行财'!E582+'[1]文教'!E582</f>
        <v>0</v>
      </c>
      <c r="G582" s="185">
        <f>'[1]经建'!F582+'[1]社保'!F582+'[1]城建'!F582+'[1]乡镇'!F582+'[1]农财'!F582+'[1]行财'!F582+'[1]文教'!F582</f>
        <v>0</v>
      </c>
      <c r="H582" s="185">
        <f>'[1]经建'!G582+'[1]社保'!G582+'[1]城建'!G582+'[1]乡镇'!G582+'[1]农财'!G582+'[1]行财'!G582+'[1]文教'!G582</f>
        <v>0</v>
      </c>
      <c r="I582" s="185">
        <f>'[1]经建'!H582+'[1]社保'!H582+'[1]城建'!H582+'[1]乡镇'!H582+'[1]农财'!H582+'[1]行财'!H582+'[1]文教'!H582</f>
        <v>0</v>
      </c>
      <c r="J582" s="194"/>
    </row>
    <row r="583" spans="1:10" s="176" customFormat="1" ht="15" customHeight="1">
      <c r="A583" s="185" t="s">
        <v>455</v>
      </c>
      <c r="B583" s="106">
        <v>97</v>
      </c>
      <c r="C583" s="106">
        <f t="shared" si="90"/>
        <v>57</v>
      </c>
      <c r="D583" s="185">
        <f>'[1]经建'!C583+'[1]社保'!C583+'[1]城建'!C583+'[1]乡镇'!C583+'[1]农财'!C583+'[1]行财'!C583+'[1]文教'!C583</f>
        <v>29</v>
      </c>
      <c r="E583" s="185">
        <f>'[1]经建'!D583+'[1]社保'!D583+'[1]城建'!D583+'[1]乡镇'!D583+'[1]农财'!D583+'[1]行财'!D583+'[1]文教'!D583</f>
        <v>0</v>
      </c>
      <c r="F583" s="185">
        <f>'[1]经建'!E583+'[1]社保'!E583+'[1]城建'!E583+'[1]乡镇'!E583+'[1]农财'!E583+'[1]行财'!E583+'[1]文教'!E583</f>
        <v>0</v>
      </c>
      <c r="G583" s="185">
        <f>'[1]经建'!F583+'[1]社保'!F583+'[1]城建'!F583+'[1]乡镇'!F583+'[1]农财'!F583+'[1]行财'!F583+'[1]文教'!F583</f>
        <v>0</v>
      </c>
      <c r="H583" s="185">
        <f>'[1]经建'!G583+'[1]社保'!G583+'[1]城建'!G583+'[1]乡镇'!G583+'[1]农财'!G583+'[1]行财'!G583+'[1]文教'!G583</f>
        <v>0</v>
      </c>
      <c r="I583" s="185">
        <f>'[1]经建'!H583+'[1]社保'!H583+'[1]城建'!H583+'[1]乡镇'!H583+'[1]农财'!H583+'[1]行财'!H583+'[1]文教'!H583</f>
        <v>28</v>
      </c>
      <c r="J583" s="194"/>
    </row>
    <row r="584" spans="1:10" s="176" customFormat="1" ht="15" customHeight="1">
      <c r="A584" s="185" t="s">
        <v>456</v>
      </c>
      <c r="B584" s="106">
        <v>0</v>
      </c>
      <c r="C584" s="106">
        <f t="shared" si="90"/>
        <v>1</v>
      </c>
      <c r="D584" s="185">
        <f>'[1]经建'!C584+'[1]社保'!C584+'[1]城建'!C584+'[1]乡镇'!C584+'[1]农财'!C584+'[1]行财'!C584+'[1]文教'!C584</f>
        <v>0</v>
      </c>
      <c r="E584" s="185">
        <f>'[1]经建'!D584+'[1]社保'!D584+'[1]城建'!D584+'[1]乡镇'!D584+'[1]农财'!D584+'[1]行财'!D584+'[1]文教'!D584</f>
        <v>0</v>
      </c>
      <c r="F584" s="185">
        <f>'[1]经建'!E584+'[1]社保'!E584+'[1]城建'!E584+'[1]乡镇'!E584+'[1]农财'!E584+'[1]行财'!E584+'[1]文教'!E584</f>
        <v>1</v>
      </c>
      <c r="G584" s="185">
        <f>'[1]经建'!F584+'[1]社保'!F584+'[1]城建'!F584+'[1]乡镇'!F584+'[1]农财'!F584+'[1]行财'!F584+'[1]文教'!F584</f>
        <v>0</v>
      </c>
      <c r="H584" s="185">
        <f>'[1]经建'!G584+'[1]社保'!G584+'[1]城建'!G584+'[1]乡镇'!G584+'[1]农财'!G584+'[1]行财'!G584+'[1]文教'!G584</f>
        <v>0</v>
      </c>
      <c r="I584" s="185">
        <f>'[1]经建'!H584+'[1]社保'!H584+'[1]城建'!H584+'[1]乡镇'!H584+'[1]农财'!H584+'[1]行财'!H584+'[1]文教'!H584</f>
        <v>0</v>
      </c>
      <c r="J584" s="194"/>
    </row>
    <row r="585" spans="1:10" s="176" customFormat="1" ht="15" customHeight="1">
      <c r="A585" s="185" t="s">
        <v>457</v>
      </c>
      <c r="B585" s="106">
        <v>0</v>
      </c>
      <c r="C585" s="106">
        <f t="shared" si="90"/>
        <v>0</v>
      </c>
      <c r="D585" s="185">
        <f>'[1]经建'!C585+'[1]社保'!C585+'[1]城建'!C585+'[1]乡镇'!C585+'[1]农财'!C585+'[1]行财'!C585+'[1]文教'!C585</f>
        <v>0</v>
      </c>
      <c r="E585" s="185">
        <f>'[1]经建'!D585+'[1]社保'!D585+'[1]城建'!D585+'[1]乡镇'!D585+'[1]农财'!D585+'[1]行财'!D585+'[1]文教'!D585</f>
        <v>0</v>
      </c>
      <c r="F585" s="185">
        <f>'[1]经建'!E585+'[1]社保'!E585+'[1]城建'!E585+'[1]乡镇'!E585+'[1]农财'!E585+'[1]行财'!E585+'[1]文教'!E585</f>
        <v>0</v>
      </c>
      <c r="G585" s="185">
        <f>'[1]经建'!F585+'[1]社保'!F585+'[1]城建'!F585+'[1]乡镇'!F585+'[1]农财'!F585+'[1]行财'!F585+'[1]文教'!F585</f>
        <v>0</v>
      </c>
      <c r="H585" s="185">
        <f>'[1]经建'!G585+'[1]社保'!G585+'[1]城建'!G585+'[1]乡镇'!G585+'[1]农财'!G585+'[1]行财'!G585+'[1]文教'!G585</f>
        <v>0</v>
      </c>
      <c r="I585" s="185">
        <f>'[1]经建'!H585+'[1]社保'!H585+'[1]城建'!H585+'[1]乡镇'!H585+'[1]农财'!H585+'[1]行财'!H585+'[1]文教'!H585</f>
        <v>0</v>
      </c>
      <c r="J585" s="194"/>
    </row>
    <row r="586" spans="1:10" s="176" customFormat="1" ht="15" customHeight="1">
      <c r="A586" s="185" t="s">
        <v>458</v>
      </c>
      <c r="B586" s="106">
        <v>652</v>
      </c>
      <c r="C586" s="106">
        <f t="shared" si="90"/>
        <v>815</v>
      </c>
      <c r="D586" s="185">
        <f>'[1]经建'!C586+'[1]社保'!C586+'[1]城建'!C586+'[1]乡镇'!C586+'[1]农财'!C586+'[1]行财'!C586+'[1]文教'!C586</f>
        <v>396</v>
      </c>
      <c r="E586" s="185">
        <f>'[1]经建'!D586+'[1]社保'!D586+'[1]城建'!D586+'[1]乡镇'!D586+'[1]农财'!D586+'[1]行财'!D586+'[1]文教'!D586</f>
        <v>0</v>
      </c>
      <c r="F586" s="185">
        <f>'[1]经建'!E586+'[1]社保'!E586+'[1]城建'!E586+'[1]乡镇'!E586+'[1]农财'!E586+'[1]行财'!E586+'[1]文教'!E586</f>
        <v>0</v>
      </c>
      <c r="G586" s="185">
        <f>'[1]经建'!F586+'[1]社保'!F586+'[1]城建'!F586+'[1]乡镇'!F586+'[1]农财'!F586+'[1]行财'!F586+'[1]文教'!F586</f>
        <v>0</v>
      </c>
      <c r="H586" s="185">
        <f>'[1]经建'!G586+'[1]社保'!G586+'[1]城建'!G586+'[1]乡镇'!G586+'[1]农财'!G586+'[1]行财'!G586+'[1]文教'!G586</f>
        <v>0</v>
      </c>
      <c r="I586" s="185">
        <f>'[1]经建'!H586+'[1]社保'!H586+'[1]城建'!H586+'[1]乡镇'!H586+'[1]农财'!H586+'[1]行财'!H586+'[1]文教'!H586</f>
        <v>419</v>
      </c>
      <c r="J586" s="194"/>
    </row>
    <row r="587" spans="1:10" s="176" customFormat="1" ht="15" customHeight="1">
      <c r="A587" s="185" t="s">
        <v>459</v>
      </c>
      <c r="B587" s="106">
        <v>63</v>
      </c>
      <c r="C587" s="106">
        <f t="shared" si="90"/>
        <v>183</v>
      </c>
      <c r="D587" s="185">
        <f>'[1]经建'!C587+'[1]社保'!C587+'[1]城建'!C587+'[1]乡镇'!C587+'[1]农财'!C587+'[1]行财'!C587+'[1]文教'!C587</f>
        <v>111</v>
      </c>
      <c r="E587" s="185">
        <f>'[1]经建'!D587+'[1]社保'!D587+'[1]城建'!D587+'[1]乡镇'!D587+'[1]农财'!D587+'[1]行财'!D587+'[1]文教'!D587</f>
        <v>0</v>
      </c>
      <c r="F587" s="185">
        <f>'[1]经建'!E587+'[1]社保'!E587+'[1]城建'!E587+'[1]乡镇'!E587+'[1]农财'!E587+'[1]行财'!E587+'[1]文教'!E587</f>
        <v>68</v>
      </c>
      <c r="G587" s="185">
        <f>'[1]经建'!F587+'[1]社保'!F587+'[1]城建'!F587+'[1]乡镇'!F587+'[1]农财'!F587+'[1]行财'!F587+'[1]文教'!F587</f>
        <v>0</v>
      </c>
      <c r="H587" s="185">
        <f>'[1]经建'!G587+'[1]社保'!G587+'[1]城建'!G587+'[1]乡镇'!G587+'[1]农财'!G587+'[1]行财'!G587+'[1]文教'!G587</f>
        <v>0</v>
      </c>
      <c r="I587" s="185">
        <f>'[1]经建'!H587+'[1]社保'!H587+'[1]城建'!H587+'[1]乡镇'!H587+'[1]农财'!H587+'[1]行财'!H587+'[1]文教'!H587</f>
        <v>4</v>
      </c>
      <c r="J587" s="194"/>
    </row>
    <row r="588" spans="1:10" s="176" customFormat="1" ht="15" customHeight="1">
      <c r="A588" s="185" t="s">
        <v>460</v>
      </c>
      <c r="B588" s="106">
        <v>49</v>
      </c>
      <c r="C588" s="106">
        <f t="shared" si="90"/>
        <v>44</v>
      </c>
      <c r="D588" s="185">
        <f aca="true" t="shared" si="91" ref="D588:I588">SUM(D589:D592)</f>
        <v>44</v>
      </c>
      <c r="E588" s="185">
        <f t="shared" si="91"/>
        <v>0</v>
      </c>
      <c r="F588" s="185">
        <f t="shared" si="91"/>
        <v>0</v>
      </c>
      <c r="G588" s="185">
        <f t="shared" si="91"/>
        <v>0</v>
      </c>
      <c r="H588" s="185">
        <f t="shared" si="91"/>
        <v>0</v>
      </c>
      <c r="I588" s="185">
        <f t="shared" si="91"/>
        <v>0</v>
      </c>
      <c r="J588" s="193"/>
    </row>
    <row r="589" spans="1:10" s="176" customFormat="1" ht="15" customHeight="1">
      <c r="A589" s="185" t="s">
        <v>61</v>
      </c>
      <c r="B589" s="106">
        <v>39</v>
      </c>
      <c r="C589" s="106">
        <f t="shared" si="90"/>
        <v>35</v>
      </c>
      <c r="D589" s="185">
        <f>'[1]经建'!C589+'[1]社保'!C589+'[1]城建'!C589+'[1]乡镇'!C589+'[1]农财'!C589+'[1]行财'!C589+'[1]文教'!C589</f>
        <v>35</v>
      </c>
      <c r="E589" s="185">
        <f>'[1]经建'!D589+'[1]社保'!D589+'[1]城建'!D589+'[1]乡镇'!D589+'[1]农财'!D589+'[1]行财'!D589+'[1]文教'!D589</f>
        <v>0</v>
      </c>
      <c r="F589" s="185">
        <f>'[1]经建'!E589+'[1]社保'!E589+'[1]城建'!E589+'[1]乡镇'!E589+'[1]农财'!E589+'[1]行财'!E589+'[1]文教'!E589</f>
        <v>0</v>
      </c>
      <c r="G589" s="185">
        <f>'[1]经建'!F589+'[1]社保'!F589+'[1]城建'!F589+'[1]乡镇'!F589+'[1]农财'!F589+'[1]行财'!F589+'[1]文教'!F589</f>
        <v>0</v>
      </c>
      <c r="H589" s="185">
        <f>'[1]经建'!G589+'[1]社保'!G589+'[1]城建'!G589+'[1]乡镇'!G589+'[1]农财'!G589+'[1]行财'!G589+'[1]文教'!G589</f>
        <v>0</v>
      </c>
      <c r="I589" s="185">
        <f>'[1]经建'!H589+'[1]社保'!H589+'[1]城建'!H589+'[1]乡镇'!H589+'[1]农财'!H589+'[1]行财'!H589+'[1]文教'!H589</f>
        <v>0</v>
      </c>
      <c r="J589" s="194"/>
    </row>
    <row r="590" spans="1:10" s="176" customFormat="1" ht="15" customHeight="1">
      <c r="A590" s="185" t="s">
        <v>62</v>
      </c>
      <c r="B590" s="106">
        <v>10</v>
      </c>
      <c r="C590" s="106">
        <f t="shared" si="90"/>
        <v>9</v>
      </c>
      <c r="D590" s="185">
        <f>'[1]经建'!C590+'[1]社保'!C590+'[1]城建'!C590+'[1]乡镇'!C590+'[1]农财'!C590+'[1]行财'!C590+'[1]文教'!C590</f>
        <v>9</v>
      </c>
      <c r="E590" s="185">
        <f>'[1]经建'!D590+'[1]社保'!D590+'[1]城建'!D590+'[1]乡镇'!D590+'[1]农财'!D590+'[1]行财'!D590+'[1]文教'!D590</f>
        <v>0</v>
      </c>
      <c r="F590" s="185">
        <f>'[1]经建'!E590+'[1]社保'!E590+'[1]城建'!E590+'[1]乡镇'!E590+'[1]农财'!E590+'[1]行财'!E590+'[1]文教'!E590</f>
        <v>0</v>
      </c>
      <c r="G590" s="185">
        <f>'[1]经建'!F590+'[1]社保'!F590+'[1]城建'!F590+'[1]乡镇'!F590+'[1]农财'!F590+'[1]行财'!F590+'[1]文教'!F590</f>
        <v>0</v>
      </c>
      <c r="H590" s="185">
        <f>'[1]经建'!G590+'[1]社保'!G590+'[1]城建'!G590+'[1]乡镇'!G590+'[1]农财'!G590+'[1]行财'!G590+'[1]文教'!G590</f>
        <v>0</v>
      </c>
      <c r="I590" s="185">
        <f>'[1]经建'!H590+'[1]社保'!H590+'[1]城建'!H590+'[1]乡镇'!H590+'[1]农财'!H590+'[1]行财'!H590+'[1]文教'!H590</f>
        <v>0</v>
      </c>
      <c r="J590" s="194"/>
    </row>
    <row r="591" spans="1:10" s="176" customFormat="1" ht="15" customHeight="1">
      <c r="A591" s="185" t="s">
        <v>63</v>
      </c>
      <c r="B591" s="106">
        <v>0</v>
      </c>
      <c r="C591" s="106">
        <f t="shared" si="90"/>
        <v>0</v>
      </c>
      <c r="D591" s="185">
        <f>'[1]经建'!C591+'[1]社保'!C591+'[1]城建'!C591+'[1]乡镇'!C591+'[1]农财'!C591+'[1]行财'!C591+'[1]文教'!C591</f>
        <v>0</v>
      </c>
      <c r="E591" s="185">
        <f>'[1]经建'!D591+'[1]社保'!D591+'[1]城建'!D591+'[1]乡镇'!D591+'[1]农财'!D591+'[1]行财'!D591+'[1]文教'!D591</f>
        <v>0</v>
      </c>
      <c r="F591" s="185">
        <f>'[1]经建'!E591+'[1]社保'!E591+'[1]城建'!E591+'[1]乡镇'!E591+'[1]农财'!E591+'[1]行财'!E591+'[1]文教'!E591</f>
        <v>0</v>
      </c>
      <c r="G591" s="185">
        <f>'[1]经建'!F591+'[1]社保'!F591+'[1]城建'!F591+'[1]乡镇'!F591+'[1]农财'!F591+'[1]行财'!F591+'[1]文教'!F591</f>
        <v>0</v>
      </c>
      <c r="H591" s="185">
        <f>'[1]经建'!G591+'[1]社保'!G591+'[1]城建'!G591+'[1]乡镇'!G591+'[1]农财'!G591+'[1]行财'!G591+'[1]文教'!G591</f>
        <v>0</v>
      </c>
      <c r="I591" s="185">
        <f>'[1]经建'!H591+'[1]社保'!H591+'[1]城建'!H591+'[1]乡镇'!H591+'[1]农财'!H591+'[1]行财'!H591+'[1]文教'!H591</f>
        <v>0</v>
      </c>
      <c r="J591" s="194"/>
    </row>
    <row r="592" spans="1:10" s="176" customFormat="1" ht="15" customHeight="1">
      <c r="A592" s="185" t="s">
        <v>461</v>
      </c>
      <c r="B592" s="106">
        <v>0</v>
      </c>
      <c r="C592" s="106">
        <f t="shared" si="90"/>
        <v>0</v>
      </c>
      <c r="D592" s="185">
        <f>'[1]经建'!C592+'[1]社保'!C592+'[1]城建'!C592+'[1]乡镇'!C592+'[1]农财'!C592+'[1]行财'!C592+'[1]文教'!C592</f>
        <v>0</v>
      </c>
      <c r="E592" s="185">
        <f>'[1]经建'!D592+'[1]社保'!D592+'[1]城建'!D592+'[1]乡镇'!D592+'[1]农财'!D592+'[1]行财'!D592+'[1]文教'!D592</f>
        <v>0</v>
      </c>
      <c r="F592" s="185">
        <f>'[1]经建'!E592+'[1]社保'!E592+'[1]城建'!E592+'[1]乡镇'!E592+'[1]农财'!E592+'[1]行财'!E592+'[1]文教'!E592</f>
        <v>0</v>
      </c>
      <c r="G592" s="185">
        <f>'[1]经建'!F592+'[1]社保'!F592+'[1]城建'!F592+'[1]乡镇'!F592+'[1]农财'!F592+'[1]行财'!F592+'[1]文教'!F592</f>
        <v>0</v>
      </c>
      <c r="H592" s="185">
        <f>'[1]经建'!G592+'[1]社保'!G592+'[1]城建'!G592+'[1]乡镇'!G592+'[1]农财'!G592+'[1]行财'!G592+'[1]文教'!G592</f>
        <v>0</v>
      </c>
      <c r="I592" s="185">
        <f>'[1]经建'!H592+'[1]社保'!H592+'[1]城建'!H592+'[1]乡镇'!H592+'[1]农财'!H592+'[1]行财'!H592+'[1]文教'!H592</f>
        <v>0</v>
      </c>
      <c r="J592" s="194"/>
    </row>
    <row r="593" spans="1:10" s="176" customFormat="1" ht="15" customHeight="1">
      <c r="A593" s="185" t="s">
        <v>462</v>
      </c>
      <c r="B593" s="106">
        <v>2021</v>
      </c>
      <c r="C593" s="106">
        <f t="shared" si="90"/>
        <v>5400</v>
      </c>
      <c r="D593" s="185">
        <f aca="true" t="shared" si="92" ref="D593:I593">SUM(D594:D595)</f>
        <v>1986</v>
      </c>
      <c r="E593" s="186">
        <f t="shared" si="92"/>
        <v>0</v>
      </c>
      <c r="F593" s="185">
        <f t="shared" si="92"/>
        <v>0</v>
      </c>
      <c r="G593" s="185">
        <f t="shared" si="92"/>
        <v>0</v>
      </c>
      <c r="H593" s="185">
        <f t="shared" si="92"/>
        <v>0</v>
      </c>
      <c r="I593" s="185">
        <f t="shared" si="92"/>
        <v>3414</v>
      </c>
      <c r="J593" s="193"/>
    </row>
    <row r="594" spans="1:10" s="176" customFormat="1" ht="15" customHeight="1">
      <c r="A594" s="185" t="s">
        <v>463</v>
      </c>
      <c r="B594" s="106">
        <v>2</v>
      </c>
      <c r="C594" s="106">
        <f t="shared" si="90"/>
        <v>2764</v>
      </c>
      <c r="D594" s="185">
        <f>'[1]经建'!C594+'[1]社保'!C594+'[1]城建'!C594+'[1]乡镇'!C594+'[1]农财'!C594+'[1]行财'!C594+'[1]文教'!C594</f>
        <v>1350</v>
      </c>
      <c r="E594" s="185">
        <f>'[1]经建'!D594+'[1]社保'!D594+'[1]城建'!D594+'[1]乡镇'!D594+'[1]农财'!D594+'[1]行财'!D594+'[1]文教'!D594</f>
        <v>0</v>
      </c>
      <c r="F594" s="185">
        <f>'[1]经建'!E594+'[1]社保'!E594+'[1]城建'!E594+'[1]乡镇'!E594+'[1]农财'!E594+'[1]行财'!E594+'[1]文教'!E594</f>
        <v>0</v>
      </c>
      <c r="G594" s="185">
        <f>'[1]经建'!F594+'[1]社保'!F594+'[1]城建'!F594+'[1]乡镇'!F594+'[1]农财'!F594+'[1]行财'!F594+'[1]文教'!F594</f>
        <v>0</v>
      </c>
      <c r="H594" s="185">
        <f>'[1]经建'!G594+'[1]社保'!G594+'[1]城建'!G594+'[1]乡镇'!G594+'[1]农财'!G594+'[1]行财'!G594+'[1]文教'!G594</f>
        <v>0</v>
      </c>
      <c r="I594" s="185">
        <f>'[1]经建'!H594+'[1]社保'!H594+'[1]城建'!H594+'[1]乡镇'!H594+'[1]农财'!H594+'[1]行财'!H594+'[1]文教'!H594</f>
        <v>1414</v>
      </c>
      <c r="J594" s="194"/>
    </row>
    <row r="595" spans="1:10" s="176" customFormat="1" ht="15" customHeight="1">
      <c r="A595" s="185" t="s">
        <v>464</v>
      </c>
      <c r="B595" s="106">
        <v>2019</v>
      </c>
      <c r="C595" s="106">
        <f t="shared" si="90"/>
        <v>2636</v>
      </c>
      <c r="D595" s="185">
        <f>'[1]经建'!C595+'[1]社保'!C595+'[1]城建'!C595+'[1]乡镇'!C595+'[1]农财'!C595+'[1]行财'!C595+'[1]文教'!C595</f>
        <v>636</v>
      </c>
      <c r="E595" s="185">
        <f>'[1]经建'!D595+'[1]社保'!D595+'[1]城建'!D595+'[1]乡镇'!D595+'[1]农财'!D595+'[1]行财'!D595+'[1]文教'!D595</f>
        <v>0</v>
      </c>
      <c r="F595" s="185">
        <f>'[1]经建'!E595+'[1]社保'!E595+'[1]城建'!E595+'[1]乡镇'!E595+'[1]农财'!E595+'[1]行财'!E595+'[1]文教'!E595</f>
        <v>0</v>
      </c>
      <c r="G595" s="185">
        <f>'[1]经建'!F595+'[1]社保'!F595+'[1]城建'!F595+'[1]乡镇'!F595+'[1]农财'!F595+'[1]行财'!F595+'[1]文教'!F595</f>
        <v>0</v>
      </c>
      <c r="H595" s="185">
        <f>'[1]经建'!G595+'[1]社保'!G595+'[1]城建'!G595+'[1]乡镇'!G595+'[1]农财'!G595+'[1]行财'!G595+'[1]文教'!G595</f>
        <v>0</v>
      </c>
      <c r="I595" s="185">
        <f>'[1]经建'!H595+'[1]社保'!H595+'[1]城建'!H595+'[1]乡镇'!H595+'[1]农财'!H595+'[1]行财'!H595+'[1]文教'!H595</f>
        <v>2000</v>
      </c>
      <c r="J595" s="194"/>
    </row>
    <row r="596" spans="1:10" s="176" customFormat="1" ht="15" customHeight="1">
      <c r="A596" s="185" t="s">
        <v>465</v>
      </c>
      <c r="B596" s="106">
        <v>0</v>
      </c>
      <c r="C596" s="106">
        <f t="shared" si="90"/>
        <v>0</v>
      </c>
      <c r="D596" s="185">
        <f aca="true" t="shared" si="93" ref="D596:I596">SUM(D597:D598)</f>
        <v>0</v>
      </c>
      <c r="E596" s="186">
        <f t="shared" si="93"/>
        <v>0</v>
      </c>
      <c r="F596" s="185">
        <f t="shared" si="93"/>
        <v>0</v>
      </c>
      <c r="G596" s="185">
        <f t="shared" si="93"/>
        <v>0</v>
      </c>
      <c r="H596" s="185">
        <f t="shared" si="93"/>
        <v>0</v>
      </c>
      <c r="I596" s="185">
        <f t="shared" si="93"/>
        <v>0</v>
      </c>
      <c r="J596" s="193"/>
    </row>
    <row r="597" spans="1:10" s="176" customFormat="1" ht="15" customHeight="1">
      <c r="A597" s="185" t="s">
        <v>466</v>
      </c>
      <c r="B597" s="106">
        <v>0</v>
      </c>
      <c r="C597" s="106">
        <f t="shared" si="90"/>
        <v>0</v>
      </c>
      <c r="D597" s="185">
        <f>'[1]经建'!C597+'[1]社保'!C597+'[1]城建'!C597+'[1]乡镇'!C597+'[1]农财'!C597+'[1]行财'!C597+'[1]文教'!C597</f>
        <v>0</v>
      </c>
      <c r="E597" s="185">
        <f>'[1]经建'!D597+'[1]社保'!D597+'[1]城建'!D597+'[1]乡镇'!D597+'[1]农财'!D597+'[1]行财'!D597+'[1]文教'!D597</f>
        <v>0</v>
      </c>
      <c r="F597" s="185">
        <f>'[1]经建'!E597+'[1]社保'!E597+'[1]城建'!E597+'[1]乡镇'!E597+'[1]农财'!E597+'[1]行财'!E597+'[1]文教'!E597</f>
        <v>0</v>
      </c>
      <c r="G597" s="185">
        <f>'[1]经建'!F597+'[1]社保'!F597+'[1]城建'!F597+'[1]乡镇'!F597+'[1]农财'!F597+'[1]行财'!F597+'[1]文教'!F597</f>
        <v>0</v>
      </c>
      <c r="H597" s="185">
        <f>'[1]经建'!G597+'[1]社保'!G597+'[1]城建'!G597+'[1]乡镇'!G597+'[1]农财'!G597+'[1]行财'!G597+'[1]文教'!G597</f>
        <v>0</v>
      </c>
      <c r="I597" s="185">
        <f>'[1]经建'!H597+'[1]社保'!H597+'[1]城建'!H597+'[1]乡镇'!H597+'[1]农财'!H597+'[1]行财'!H597+'[1]文教'!H597</f>
        <v>0</v>
      </c>
      <c r="J597" s="194"/>
    </row>
    <row r="598" spans="1:10" s="176" customFormat="1" ht="15" customHeight="1">
      <c r="A598" s="185" t="s">
        <v>467</v>
      </c>
      <c r="B598" s="106">
        <v>0</v>
      </c>
      <c r="C598" s="106">
        <f t="shared" si="90"/>
        <v>0</v>
      </c>
      <c r="D598" s="185">
        <f>'[1]经建'!C598+'[1]社保'!C598+'[1]城建'!C598+'[1]乡镇'!C598+'[1]农财'!C598+'[1]行财'!C598+'[1]文教'!C598</f>
        <v>0</v>
      </c>
      <c r="E598" s="185">
        <f>'[1]经建'!D598+'[1]社保'!D598+'[1]城建'!D598+'[1]乡镇'!D598+'[1]农财'!D598+'[1]行财'!D598+'[1]文教'!D598</f>
        <v>0</v>
      </c>
      <c r="F598" s="185">
        <f>'[1]经建'!E598+'[1]社保'!E598+'[1]城建'!E598+'[1]乡镇'!E598+'[1]农财'!E598+'[1]行财'!E598+'[1]文教'!E598</f>
        <v>0</v>
      </c>
      <c r="G598" s="185">
        <f>'[1]经建'!F598+'[1]社保'!F598+'[1]城建'!F598+'[1]乡镇'!F598+'[1]农财'!F598+'[1]行财'!F598+'[1]文教'!F598</f>
        <v>0</v>
      </c>
      <c r="H598" s="185">
        <f>'[1]经建'!G598+'[1]社保'!G598+'[1]城建'!G598+'[1]乡镇'!G598+'[1]农财'!G598+'[1]行财'!G598+'[1]文教'!G598</f>
        <v>0</v>
      </c>
      <c r="I598" s="185">
        <f>'[1]经建'!H598+'[1]社保'!H598+'[1]城建'!H598+'[1]乡镇'!H598+'[1]农财'!H598+'[1]行财'!H598+'[1]文教'!H598</f>
        <v>0</v>
      </c>
      <c r="J598" s="194"/>
    </row>
    <row r="599" spans="1:10" s="176" customFormat="1" ht="15" customHeight="1">
      <c r="A599" s="185" t="s">
        <v>468</v>
      </c>
      <c r="B599" s="106">
        <v>2</v>
      </c>
      <c r="C599" s="106">
        <f t="shared" si="90"/>
        <v>0</v>
      </c>
      <c r="D599" s="185">
        <f aca="true" t="shared" si="94" ref="D599:I599">SUM(D600:D601)</f>
        <v>0</v>
      </c>
      <c r="E599" s="186">
        <f t="shared" si="94"/>
        <v>0</v>
      </c>
      <c r="F599" s="185">
        <f t="shared" si="94"/>
        <v>0</v>
      </c>
      <c r="G599" s="185">
        <f t="shared" si="94"/>
        <v>0</v>
      </c>
      <c r="H599" s="185">
        <f t="shared" si="94"/>
        <v>0</v>
      </c>
      <c r="I599" s="185">
        <f t="shared" si="94"/>
        <v>0</v>
      </c>
      <c r="J599" s="193"/>
    </row>
    <row r="600" spans="1:10" s="176" customFormat="1" ht="15" customHeight="1">
      <c r="A600" s="185" t="s">
        <v>469</v>
      </c>
      <c r="B600" s="106">
        <v>0</v>
      </c>
      <c r="C600" s="106">
        <f t="shared" si="90"/>
        <v>0</v>
      </c>
      <c r="D600" s="185">
        <f>'[1]经建'!C600+'[1]社保'!C600+'[1]城建'!C600+'[1]乡镇'!C600+'[1]农财'!C600+'[1]行财'!C600+'[1]文教'!C600</f>
        <v>0</v>
      </c>
      <c r="E600" s="185">
        <f>'[1]经建'!D600+'[1]社保'!D600+'[1]城建'!D600+'[1]乡镇'!D600+'[1]农财'!D600+'[1]行财'!D600+'[1]文教'!D600</f>
        <v>0</v>
      </c>
      <c r="F600" s="185">
        <f>'[1]经建'!E600+'[1]社保'!E600+'[1]城建'!E600+'[1]乡镇'!E600+'[1]农财'!E600+'[1]行财'!E600+'[1]文教'!E600</f>
        <v>0</v>
      </c>
      <c r="G600" s="185">
        <f>'[1]经建'!F600+'[1]社保'!F600+'[1]城建'!F600+'[1]乡镇'!F600+'[1]农财'!F600+'[1]行财'!F600+'[1]文教'!F600</f>
        <v>0</v>
      </c>
      <c r="H600" s="185">
        <f>'[1]经建'!G600+'[1]社保'!G600+'[1]城建'!G600+'[1]乡镇'!G600+'[1]农财'!G600+'[1]行财'!G600+'[1]文教'!G600</f>
        <v>0</v>
      </c>
      <c r="I600" s="185">
        <f>'[1]经建'!H600+'[1]社保'!H600+'[1]城建'!H600+'[1]乡镇'!H600+'[1]农财'!H600+'[1]行财'!H600+'[1]文教'!H600</f>
        <v>0</v>
      </c>
      <c r="J600" s="194"/>
    </row>
    <row r="601" spans="1:10" s="176" customFormat="1" ht="15" customHeight="1">
      <c r="A601" s="185" t="s">
        <v>470</v>
      </c>
      <c r="B601" s="106">
        <v>2</v>
      </c>
      <c r="C601" s="106">
        <f t="shared" si="90"/>
        <v>0</v>
      </c>
      <c r="D601" s="185">
        <f>'[1]经建'!C601+'[1]社保'!C601+'[1]城建'!C601+'[1]乡镇'!C601+'[1]农财'!C601+'[1]行财'!C601+'[1]文教'!C601</f>
        <v>0</v>
      </c>
      <c r="E601" s="185">
        <f>'[1]经建'!D601+'[1]社保'!D601+'[1]城建'!D601+'[1]乡镇'!D601+'[1]农财'!D601+'[1]行财'!D601+'[1]文教'!D601</f>
        <v>0</v>
      </c>
      <c r="F601" s="185">
        <f>'[1]经建'!E601+'[1]社保'!E601+'[1]城建'!E601+'[1]乡镇'!E601+'[1]农财'!E601+'[1]行财'!E601+'[1]文教'!E601</f>
        <v>0</v>
      </c>
      <c r="G601" s="185">
        <f>'[1]经建'!F601+'[1]社保'!F601+'[1]城建'!F601+'[1]乡镇'!F601+'[1]农财'!F601+'[1]行财'!F601+'[1]文教'!F601</f>
        <v>0</v>
      </c>
      <c r="H601" s="185">
        <f>'[1]经建'!G601+'[1]社保'!G601+'[1]城建'!G601+'[1]乡镇'!G601+'[1]农财'!G601+'[1]行财'!G601+'[1]文教'!G601</f>
        <v>0</v>
      </c>
      <c r="I601" s="185">
        <f>'[1]经建'!H601+'[1]社保'!H601+'[1]城建'!H601+'[1]乡镇'!H601+'[1]农财'!H601+'[1]行财'!H601+'[1]文教'!H601</f>
        <v>0</v>
      </c>
      <c r="J601" s="194"/>
    </row>
    <row r="602" spans="1:10" s="176" customFormat="1" ht="15" customHeight="1">
      <c r="A602" s="185" t="s">
        <v>471</v>
      </c>
      <c r="B602" s="106">
        <v>0</v>
      </c>
      <c r="C602" s="106">
        <f t="shared" si="90"/>
        <v>0</v>
      </c>
      <c r="D602" s="185">
        <f aca="true" t="shared" si="95" ref="D602:I602">SUM(D603:D604)</f>
        <v>0</v>
      </c>
      <c r="E602" s="186">
        <f t="shared" si="95"/>
        <v>0</v>
      </c>
      <c r="F602" s="185">
        <f t="shared" si="95"/>
        <v>0</v>
      </c>
      <c r="G602" s="185">
        <f t="shared" si="95"/>
        <v>0</v>
      </c>
      <c r="H602" s="185">
        <f t="shared" si="95"/>
        <v>0</v>
      </c>
      <c r="I602" s="185">
        <f t="shared" si="95"/>
        <v>0</v>
      </c>
      <c r="J602" s="193"/>
    </row>
    <row r="603" spans="1:10" s="176" customFormat="1" ht="15" customHeight="1">
      <c r="A603" s="185" t="s">
        <v>472</v>
      </c>
      <c r="B603" s="106">
        <v>0</v>
      </c>
      <c r="C603" s="106">
        <f t="shared" si="90"/>
        <v>0</v>
      </c>
      <c r="D603" s="185">
        <f>'[1]经建'!C603+'[1]社保'!C603+'[1]城建'!C603+'[1]乡镇'!C603+'[1]农财'!C603+'[1]行财'!C603+'[1]文教'!C603</f>
        <v>0</v>
      </c>
      <c r="E603" s="185">
        <f>'[1]经建'!D603+'[1]社保'!D603+'[1]城建'!D603+'[1]乡镇'!D603+'[1]农财'!D603+'[1]行财'!D603+'[1]文教'!D603</f>
        <v>0</v>
      </c>
      <c r="F603" s="185">
        <f>'[1]经建'!E603+'[1]社保'!E603+'[1]城建'!E603+'[1]乡镇'!E603+'[1]农财'!E603+'[1]行财'!E603+'[1]文教'!E603</f>
        <v>0</v>
      </c>
      <c r="G603" s="185">
        <f>'[1]经建'!F603+'[1]社保'!F603+'[1]城建'!F603+'[1]乡镇'!F603+'[1]农财'!F603+'[1]行财'!F603+'[1]文教'!F603</f>
        <v>0</v>
      </c>
      <c r="H603" s="185">
        <f>'[1]经建'!G603+'[1]社保'!G603+'[1]城建'!G603+'[1]乡镇'!G603+'[1]农财'!G603+'[1]行财'!G603+'[1]文教'!G603</f>
        <v>0</v>
      </c>
      <c r="I603" s="185">
        <f>'[1]经建'!H603+'[1]社保'!H603+'[1]城建'!H603+'[1]乡镇'!H603+'[1]农财'!H603+'[1]行财'!H603+'[1]文教'!H603</f>
        <v>0</v>
      </c>
      <c r="J603" s="194"/>
    </row>
    <row r="604" spans="1:10" s="176" customFormat="1" ht="15" customHeight="1">
      <c r="A604" s="185" t="s">
        <v>473</v>
      </c>
      <c r="B604" s="106">
        <v>0</v>
      </c>
      <c r="C604" s="106">
        <f t="shared" si="90"/>
        <v>0</v>
      </c>
      <c r="D604" s="185">
        <f>'[1]经建'!C604+'[1]社保'!C604+'[1]城建'!C604+'[1]乡镇'!C604+'[1]农财'!C604+'[1]行财'!C604+'[1]文教'!C604</f>
        <v>0</v>
      </c>
      <c r="E604" s="185">
        <f>'[1]经建'!D604+'[1]社保'!D604+'[1]城建'!D604+'[1]乡镇'!D604+'[1]农财'!D604+'[1]行财'!D604+'[1]文教'!D604</f>
        <v>0</v>
      </c>
      <c r="F604" s="185">
        <f>'[1]经建'!E604+'[1]社保'!E604+'[1]城建'!E604+'[1]乡镇'!E604+'[1]农财'!E604+'[1]行财'!E604+'[1]文教'!E604</f>
        <v>0</v>
      </c>
      <c r="G604" s="185">
        <f>'[1]经建'!F604+'[1]社保'!F604+'[1]城建'!F604+'[1]乡镇'!F604+'[1]农财'!F604+'[1]行财'!F604+'[1]文教'!F604</f>
        <v>0</v>
      </c>
      <c r="H604" s="185">
        <f>'[1]经建'!G604+'[1]社保'!G604+'[1]城建'!G604+'[1]乡镇'!G604+'[1]农财'!G604+'[1]行财'!G604+'[1]文教'!G604</f>
        <v>0</v>
      </c>
      <c r="I604" s="185">
        <f>'[1]经建'!H604+'[1]社保'!H604+'[1]城建'!H604+'[1]乡镇'!H604+'[1]农财'!H604+'[1]行财'!H604+'[1]文教'!H604</f>
        <v>0</v>
      </c>
      <c r="J604" s="194"/>
    </row>
    <row r="605" spans="1:10" s="176" customFormat="1" ht="15" customHeight="1">
      <c r="A605" s="185" t="s">
        <v>474</v>
      </c>
      <c r="B605" s="106">
        <v>0</v>
      </c>
      <c r="C605" s="106">
        <f t="shared" si="90"/>
        <v>0</v>
      </c>
      <c r="D605" s="185">
        <f aca="true" t="shared" si="96" ref="D605:I605">SUM(D606:D607)</f>
        <v>0</v>
      </c>
      <c r="E605" s="186">
        <f t="shared" si="96"/>
        <v>0</v>
      </c>
      <c r="F605" s="185">
        <f t="shared" si="96"/>
        <v>0</v>
      </c>
      <c r="G605" s="185">
        <f t="shared" si="96"/>
        <v>0</v>
      </c>
      <c r="H605" s="185">
        <f t="shared" si="96"/>
        <v>0</v>
      </c>
      <c r="I605" s="185">
        <f t="shared" si="96"/>
        <v>0</v>
      </c>
      <c r="J605" s="193"/>
    </row>
    <row r="606" spans="1:10" s="176" customFormat="1" ht="15" customHeight="1">
      <c r="A606" s="185" t="s">
        <v>475</v>
      </c>
      <c r="B606" s="106">
        <v>0</v>
      </c>
      <c r="C606" s="106">
        <f t="shared" si="90"/>
        <v>0</v>
      </c>
      <c r="D606" s="185">
        <f>'[1]经建'!C606+'[1]社保'!C606+'[1]城建'!C606+'[1]乡镇'!C606+'[1]农财'!C606+'[1]行财'!C606+'[1]文教'!C606</f>
        <v>0</v>
      </c>
      <c r="E606" s="185">
        <f>'[1]经建'!D606+'[1]社保'!D606+'[1]城建'!D606+'[1]乡镇'!D606+'[1]农财'!D606+'[1]行财'!D606+'[1]文教'!D606</f>
        <v>0</v>
      </c>
      <c r="F606" s="185">
        <f>'[1]经建'!E606+'[1]社保'!E606+'[1]城建'!E606+'[1]乡镇'!E606+'[1]农财'!E606+'[1]行财'!E606+'[1]文教'!E606</f>
        <v>0</v>
      </c>
      <c r="G606" s="185">
        <f>'[1]经建'!F606+'[1]社保'!F606+'[1]城建'!F606+'[1]乡镇'!F606+'[1]农财'!F606+'[1]行财'!F606+'[1]文教'!F606</f>
        <v>0</v>
      </c>
      <c r="H606" s="185">
        <f>'[1]经建'!G606+'[1]社保'!G606+'[1]城建'!G606+'[1]乡镇'!G606+'[1]农财'!G606+'[1]行财'!G606+'[1]文教'!G606</f>
        <v>0</v>
      </c>
      <c r="I606" s="185">
        <f>'[1]经建'!H606+'[1]社保'!H606+'[1]城建'!H606+'[1]乡镇'!H606+'[1]农财'!H606+'[1]行财'!H606+'[1]文教'!H606</f>
        <v>0</v>
      </c>
      <c r="J606" s="194"/>
    </row>
    <row r="607" spans="1:10" s="176" customFormat="1" ht="15" customHeight="1">
      <c r="A607" s="185" t="s">
        <v>476</v>
      </c>
      <c r="B607" s="106">
        <v>0</v>
      </c>
      <c r="C607" s="106">
        <f t="shared" si="90"/>
        <v>0</v>
      </c>
      <c r="D607" s="185">
        <f>'[1]经建'!C607+'[1]社保'!C607+'[1]城建'!C607+'[1]乡镇'!C607+'[1]农财'!C607+'[1]行财'!C607+'[1]文教'!C607</f>
        <v>0</v>
      </c>
      <c r="E607" s="185">
        <f>'[1]经建'!D607+'[1]社保'!D607+'[1]城建'!D607+'[1]乡镇'!D607+'[1]农财'!D607+'[1]行财'!D607+'[1]文教'!D607</f>
        <v>0</v>
      </c>
      <c r="F607" s="185">
        <f>'[1]经建'!E607+'[1]社保'!E607+'[1]城建'!E607+'[1]乡镇'!E607+'[1]农财'!E607+'[1]行财'!E607+'[1]文教'!E607</f>
        <v>0</v>
      </c>
      <c r="G607" s="185">
        <f>'[1]经建'!F607+'[1]社保'!F607+'[1]城建'!F607+'[1]乡镇'!F607+'[1]农财'!F607+'[1]行财'!F607+'[1]文教'!F607</f>
        <v>0</v>
      </c>
      <c r="H607" s="185">
        <f>'[1]经建'!G607+'[1]社保'!G607+'[1]城建'!G607+'[1]乡镇'!G607+'[1]农财'!G607+'[1]行财'!G607+'[1]文教'!G607</f>
        <v>0</v>
      </c>
      <c r="I607" s="185">
        <f>'[1]经建'!H607+'[1]社保'!H607+'[1]城建'!H607+'[1]乡镇'!H607+'[1]农财'!H607+'[1]行财'!H607+'[1]文教'!H607</f>
        <v>0</v>
      </c>
      <c r="J607" s="194"/>
    </row>
    <row r="608" spans="1:10" s="176" customFormat="1" ht="15" customHeight="1">
      <c r="A608" s="185" t="s">
        <v>477</v>
      </c>
      <c r="B608" s="106">
        <v>10605</v>
      </c>
      <c r="C608" s="106">
        <f t="shared" si="90"/>
        <v>11103</v>
      </c>
      <c r="D608" s="185">
        <f aca="true" t="shared" si="97" ref="D608:I608">SUM(D609:D611)</f>
        <v>3449</v>
      </c>
      <c r="E608" s="186">
        <f t="shared" si="97"/>
        <v>0</v>
      </c>
      <c r="F608" s="185">
        <f t="shared" si="97"/>
        <v>0</v>
      </c>
      <c r="G608" s="185">
        <f t="shared" si="97"/>
        <v>0</v>
      </c>
      <c r="H608" s="185">
        <f t="shared" si="97"/>
        <v>0</v>
      </c>
      <c r="I608" s="185">
        <f t="shared" si="97"/>
        <v>7654</v>
      </c>
      <c r="J608" s="193"/>
    </row>
    <row r="609" spans="1:10" s="176" customFormat="1" ht="15" customHeight="1">
      <c r="A609" s="185" t="s">
        <v>478</v>
      </c>
      <c r="B609" s="106">
        <v>68</v>
      </c>
      <c r="C609" s="106">
        <f t="shared" si="90"/>
        <v>1777</v>
      </c>
      <c r="D609" s="185">
        <f>'[1]经建'!C609+'[1]社保'!C609+'[1]城建'!C609+'[1]乡镇'!C609+'[1]农财'!C609+'[1]行财'!C609+'[1]文教'!C609</f>
        <v>1777</v>
      </c>
      <c r="E609" s="185">
        <f>'[1]经建'!D609+'[1]社保'!D609+'[1]城建'!D609+'[1]乡镇'!D609+'[1]农财'!D609+'[1]行财'!D609+'[1]文教'!D609</f>
        <v>0</v>
      </c>
      <c r="F609" s="185">
        <f>'[1]经建'!E609+'[1]社保'!E609+'[1]城建'!E609+'[1]乡镇'!E609+'[1]农财'!E609+'[1]行财'!E609+'[1]文教'!E609</f>
        <v>0</v>
      </c>
      <c r="G609" s="185">
        <f>'[1]经建'!F609+'[1]社保'!F609+'[1]城建'!F609+'[1]乡镇'!F609+'[1]农财'!F609+'[1]行财'!F609+'[1]文教'!F609</f>
        <v>0</v>
      </c>
      <c r="H609" s="185">
        <f>'[1]经建'!G609+'[1]社保'!G609+'[1]城建'!G609+'[1]乡镇'!G609+'[1]农财'!G609+'[1]行财'!G609+'[1]文教'!G609</f>
        <v>0</v>
      </c>
      <c r="I609" s="185">
        <f>'[1]经建'!H609+'[1]社保'!H609+'[1]城建'!H609+'[1]乡镇'!H609+'[1]农财'!H609+'[1]行财'!H609+'[1]文教'!H609</f>
        <v>0</v>
      </c>
      <c r="J609" s="194"/>
    </row>
    <row r="610" spans="1:10" s="176" customFormat="1" ht="15" customHeight="1">
      <c r="A610" s="185" t="s">
        <v>479</v>
      </c>
      <c r="B610" s="106">
        <v>10537</v>
      </c>
      <c r="C610" s="106">
        <f t="shared" si="90"/>
        <v>7428</v>
      </c>
      <c r="D610" s="185">
        <f>'[1]经建'!C610+'[1]社保'!C610+'[1]城建'!C610+'[1]乡镇'!C610+'[1]农财'!C610+'[1]行财'!C610+'[1]文教'!C610</f>
        <v>1672</v>
      </c>
      <c r="E610" s="185">
        <f>'[1]经建'!D610+'[1]社保'!D610+'[1]城建'!D610+'[1]乡镇'!D610+'[1]农财'!D610+'[1]行财'!D610+'[1]文教'!D610</f>
        <v>0</v>
      </c>
      <c r="F610" s="185">
        <f>'[1]经建'!E610+'[1]社保'!E610+'[1]城建'!E610+'[1]乡镇'!E610+'[1]农财'!E610+'[1]行财'!E610+'[1]文教'!E610</f>
        <v>0</v>
      </c>
      <c r="G610" s="185">
        <f>'[1]经建'!F610+'[1]社保'!F610+'[1]城建'!F610+'[1]乡镇'!F610+'[1]农财'!F610+'[1]行财'!F610+'[1]文教'!F610</f>
        <v>0</v>
      </c>
      <c r="H610" s="185">
        <f>'[1]经建'!G610+'[1]社保'!G610+'[1]城建'!G610+'[1]乡镇'!G610+'[1]农财'!G610+'[1]行财'!G610+'[1]文教'!G610</f>
        <v>0</v>
      </c>
      <c r="I610" s="185">
        <f>'[1]经建'!H610+'[1]社保'!H610+'[1]城建'!H610+'[1]乡镇'!H610+'[1]农财'!H610+'[1]行财'!H610+'[1]文教'!H610</f>
        <v>5756</v>
      </c>
      <c r="J610" s="194"/>
    </row>
    <row r="611" spans="1:10" s="176" customFormat="1" ht="15" customHeight="1">
      <c r="A611" s="185" t="s">
        <v>480</v>
      </c>
      <c r="B611" s="106">
        <v>0</v>
      </c>
      <c r="C611" s="106">
        <f t="shared" si="90"/>
        <v>1898</v>
      </c>
      <c r="D611" s="185">
        <f>'[1]经建'!C611+'[1]社保'!C611+'[1]城建'!C611+'[1]乡镇'!C611+'[1]农财'!C611+'[1]行财'!C611+'[1]文教'!C611</f>
        <v>0</v>
      </c>
      <c r="E611" s="185">
        <f>'[1]经建'!D611+'[1]社保'!D611+'[1]城建'!D611+'[1]乡镇'!D611+'[1]农财'!D611+'[1]行财'!D611+'[1]文教'!D611</f>
        <v>0</v>
      </c>
      <c r="F611" s="185">
        <f>'[1]经建'!E611+'[1]社保'!E611+'[1]城建'!E611+'[1]乡镇'!E611+'[1]农财'!E611+'[1]行财'!E611+'[1]文教'!E611</f>
        <v>0</v>
      </c>
      <c r="G611" s="185">
        <f>'[1]经建'!F611+'[1]社保'!F611+'[1]城建'!F611+'[1]乡镇'!F611+'[1]农财'!F611+'[1]行财'!F611+'[1]文教'!F611</f>
        <v>0</v>
      </c>
      <c r="H611" s="185">
        <f>'[1]经建'!G611+'[1]社保'!G611+'[1]城建'!G611+'[1]乡镇'!G611+'[1]农财'!G611+'[1]行财'!G611+'[1]文教'!G611</f>
        <v>0</v>
      </c>
      <c r="I611" s="185">
        <v>1898</v>
      </c>
      <c r="J611" s="194"/>
    </row>
    <row r="612" spans="1:10" s="176" customFormat="1" ht="15" customHeight="1">
      <c r="A612" s="185" t="s">
        <v>481</v>
      </c>
      <c r="B612" s="106">
        <v>722</v>
      </c>
      <c r="C612" s="106">
        <f t="shared" si="90"/>
        <v>1826</v>
      </c>
      <c r="D612" s="185">
        <f aca="true" t="shared" si="98" ref="D612:I612">SUM(D613:D615)</f>
        <v>1826</v>
      </c>
      <c r="E612" s="186">
        <f t="shared" si="98"/>
        <v>0</v>
      </c>
      <c r="F612" s="185">
        <f t="shared" si="98"/>
        <v>0</v>
      </c>
      <c r="G612" s="185">
        <f t="shared" si="98"/>
        <v>0</v>
      </c>
      <c r="H612" s="185">
        <f t="shared" si="98"/>
        <v>0</v>
      </c>
      <c r="I612" s="185">
        <f t="shared" si="98"/>
        <v>0</v>
      </c>
      <c r="J612" s="193"/>
    </row>
    <row r="613" spans="1:10" s="176" customFormat="1" ht="15" customHeight="1">
      <c r="A613" s="185" t="s">
        <v>482</v>
      </c>
      <c r="B613" s="106">
        <v>9</v>
      </c>
      <c r="C613" s="106">
        <f t="shared" si="90"/>
        <v>0</v>
      </c>
      <c r="D613" s="185">
        <f>'[1]经建'!C613+'[1]社保'!C613+'[1]城建'!C613+'[1]乡镇'!C613+'[1]农财'!C613+'[1]行财'!C613+'[1]文教'!C613</f>
        <v>0</v>
      </c>
      <c r="E613" s="185">
        <f>'[1]经建'!D613+'[1]社保'!D613+'[1]城建'!D613+'[1]乡镇'!D613+'[1]农财'!D613+'[1]行财'!D613+'[1]文教'!D613</f>
        <v>0</v>
      </c>
      <c r="F613" s="185">
        <f>'[1]经建'!E613+'[1]社保'!E613+'[1]城建'!E613+'[1]乡镇'!E613+'[1]农财'!E613+'[1]行财'!E613+'[1]文教'!E613</f>
        <v>0</v>
      </c>
      <c r="G613" s="185">
        <f>'[1]经建'!F613+'[1]社保'!F613+'[1]城建'!F613+'[1]乡镇'!F613+'[1]农财'!F613+'[1]行财'!F613+'[1]文教'!F613</f>
        <v>0</v>
      </c>
      <c r="H613" s="185">
        <f>'[1]经建'!G613+'[1]社保'!G613+'[1]城建'!G613+'[1]乡镇'!G613+'[1]农财'!G613+'[1]行财'!G613+'[1]文教'!G613</f>
        <v>0</v>
      </c>
      <c r="I613" s="185">
        <f>'[1]经建'!H613+'[1]社保'!H613+'[1]城建'!H613+'[1]乡镇'!H613+'[1]农财'!H613+'[1]行财'!H613+'[1]文教'!H613</f>
        <v>0</v>
      </c>
      <c r="J613" s="194"/>
    </row>
    <row r="614" spans="1:10" s="176" customFormat="1" ht="15" customHeight="1">
      <c r="A614" s="185" t="s">
        <v>483</v>
      </c>
      <c r="B614" s="106">
        <v>2</v>
      </c>
      <c r="C614" s="106">
        <f t="shared" si="90"/>
        <v>0</v>
      </c>
      <c r="D614" s="185">
        <f>'[1]经建'!C614+'[1]社保'!C614+'[1]城建'!C614+'[1]乡镇'!C614+'[1]农财'!C614+'[1]行财'!C614+'[1]文教'!C614</f>
        <v>0</v>
      </c>
      <c r="E614" s="185">
        <f>'[1]经建'!D614+'[1]社保'!D614+'[1]城建'!D614+'[1]乡镇'!D614+'[1]农财'!D614+'[1]行财'!D614+'[1]文教'!D614</f>
        <v>0</v>
      </c>
      <c r="F614" s="185">
        <f>'[1]经建'!E614+'[1]社保'!E614+'[1]城建'!E614+'[1]乡镇'!E614+'[1]农财'!E614+'[1]行财'!E614+'[1]文教'!E614</f>
        <v>0</v>
      </c>
      <c r="G614" s="185">
        <f>'[1]经建'!F614+'[1]社保'!F614+'[1]城建'!F614+'[1]乡镇'!F614+'[1]农财'!F614+'[1]行财'!F614+'[1]文教'!F614</f>
        <v>0</v>
      </c>
      <c r="H614" s="185">
        <f>'[1]经建'!G614+'[1]社保'!G614+'[1]城建'!G614+'[1]乡镇'!G614+'[1]农财'!G614+'[1]行财'!G614+'[1]文教'!G614</f>
        <v>0</v>
      </c>
      <c r="I614" s="185">
        <f>'[1]经建'!H614+'[1]社保'!H614+'[1]城建'!H614+'[1]乡镇'!H614+'[1]农财'!H614+'[1]行财'!H614+'[1]文教'!H614</f>
        <v>0</v>
      </c>
      <c r="J614" s="194"/>
    </row>
    <row r="615" spans="1:10" s="176" customFormat="1" ht="15" customHeight="1">
      <c r="A615" s="185" t="s">
        <v>484</v>
      </c>
      <c r="B615" s="106">
        <v>711</v>
      </c>
      <c r="C615" s="106">
        <f t="shared" si="90"/>
        <v>1826</v>
      </c>
      <c r="D615" s="185">
        <f>'[1]经建'!C615+'[1]社保'!C615+'[1]城建'!C615+'[1]乡镇'!C615+'[1]农财'!C615+'[1]行财'!C615+'[1]文教'!C615</f>
        <v>1826</v>
      </c>
      <c r="E615" s="185">
        <f>'[1]经建'!D615+'[1]社保'!D615+'[1]城建'!D615+'[1]乡镇'!D615+'[1]农财'!D615+'[1]行财'!D615+'[1]文教'!D615</f>
        <v>0</v>
      </c>
      <c r="F615" s="185">
        <f>'[1]经建'!E615+'[1]社保'!E615+'[1]城建'!E615+'[1]乡镇'!E615+'[1]农财'!E615+'[1]行财'!E615+'[1]文教'!E615</f>
        <v>0</v>
      </c>
      <c r="G615" s="185">
        <f>'[1]经建'!F615+'[1]社保'!F615+'[1]城建'!F615+'[1]乡镇'!F615+'[1]农财'!F615+'[1]行财'!F615+'[1]文教'!F615</f>
        <v>0</v>
      </c>
      <c r="H615" s="185">
        <f>'[1]经建'!G615+'[1]社保'!G615+'[1]城建'!G615+'[1]乡镇'!G615+'[1]农财'!G615+'[1]行财'!G615+'[1]文教'!G615</f>
        <v>0</v>
      </c>
      <c r="I615" s="185">
        <f>'[1]经建'!H615+'[1]社保'!H615+'[1]城建'!H615+'[1]乡镇'!H615+'[1]农财'!H615+'[1]行财'!H615+'[1]文教'!H615</f>
        <v>0</v>
      </c>
      <c r="J615" s="194"/>
    </row>
    <row r="616" spans="1:10" s="176" customFormat="1" ht="15" customHeight="1">
      <c r="A616" s="185" t="s">
        <v>485</v>
      </c>
      <c r="B616" s="106">
        <v>386</v>
      </c>
      <c r="C616" s="106">
        <f t="shared" si="90"/>
        <v>612</v>
      </c>
      <c r="D616" s="185">
        <f aca="true" t="shared" si="99" ref="D616:I616">SUM(D617:D623)</f>
        <v>612</v>
      </c>
      <c r="E616" s="186">
        <f t="shared" si="99"/>
        <v>0</v>
      </c>
      <c r="F616" s="185">
        <f t="shared" si="99"/>
        <v>0</v>
      </c>
      <c r="G616" s="185">
        <f t="shared" si="99"/>
        <v>0</v>
      </c>
      <c r="H616" s="185">
        <f t="shared" si="99"/>
        <v>0</v>
      </c>
      <c r="I616" s="185">
        <f t="shared" si="99"/>
        <v>0</v>
      </c>
      <c r="J616" s="193"/>
    </row>
    <row r="617" spans="1:10" s="176" customFormat="1" ht="15" customHeight="1">
      <c r="A617" s="185" t="s">
        <v>61</v>
      </c>
      <c r="B617" s="106">
        <v>47</v>
      </c>
      <c r="C617" s="106">
        <f t="shared" si="90"/>
        <v>0</v>
      </c>
      <c r="D617" s="185">
        <f>'[1]经建'!C617+'[1]社保'!C617+'[1]城建'!C617+'[1]乡镇'!C617+'[1]农财'!C617+'[1]行财'!C617+'[1]文教'!C617</f>
        <v>0</v>
      </c>
      <c r="E617" s="185">
        <f>'[1]经建'!D617+'[1]社保'!D617+'[1]城建'!D617+'[1]乡镇'!D617+'[1]农财'!D617+'[1]行财'!D617+'[1]文教'!D617</f>
        <v>0</v>
      </c>
      <c r="F617" s="185">
        <f>'[1]经建'!E617+'[1]社保'!E617+'[1]城建'!E617+'[1]乡镇'!E617+'[1]农财'!E617+'[1]行财'!E617+'[1]文教'!E617</f>
        <v>0</v>
      </c>
      <c r="G617" s="185">
        <f>'[1]经建'!F617+'[1]社保'!F617+'[1]城建'!F617+'[1]乡镇'!F617+'[1]农财'!F617+'[1]行财'!F617+'[1]文教'!F617</f>
        <v>0</v>
      </c>
      <c r="H617" s="185">
        <f>'[1]经建'!G617+'[1]社保'!G617+'[1]城建'!G617+'[1]乡镇'!G617+'[1]农财'!G617+'[1]行财'!G617+'[1]文教'!G617</f>
        <v>0</v>
      </c>
      <c r="I617" s="185">
        <f>'[1]经建'!H617+'[1]社保'!H617+'[1]城建'!H617+'[1]乡镇'!H617+'[1]农财'!H617+'[1]行财'!H617+'[1]文教'!H617</f>
        <v>0</v>
      </c>
      <c r="J617" s="194"/>
    </row>
    <row r="618" spans="1:10" s="176" customFormat="1" ht="15" customHeight="1">
      <c r="A618" s="185" t="s">
        <v>62</v>
      </c>
      <c r="B618" s="106">
        <v>0</v>
      </c>
      <c r="C618" s="106">
        <f t="shared" si="90"/>
        <v>0</v>
      </c>
      <c r="D618" s="185">
        <f>'[1]经建'!C618+'[1]社保'!C618+'[1]城建'!C618+'[1]乡镇'!C618+'[1]农财'!C618+'[1]行财'!C618+'[1]文教'!C618</f>
        <v>0</v>
      </c>
      <c r="E618" s="185">
        <f>'[1]经建'!D618+'[1]社保'!D618+'[1]城建'!D618+'[1]乡镇'!D618+'[1]农财'!D618+'[1]行财'!D618+'[1]文教'!D618</f>
        <v>0</v>
      </c>
      <c r="F618" s="185">
        <f>'[1]经建'!E618+'[1]社保'!E618+'[1]城建'!E618+'[1]乡镇'!E618+'[1]农财'!E618+'[1]行财'!E618+'[1]文教'!E618</f>
        <v>0</v>
      </c>
      <c r="G618" s="185">
        <f>'[1]经建'!F618+'[1]社保'!F618+'[1]城建'!F618+'[1]乡镇'!F618+'[1]农财'!F618+'[1]行财'!F618+'[1]文教'!F618</f>
        <v>0</v>
      </c>
      <c r="H618" s="185">
        <f>'[1]经建'!G618+'[1]社保'!G618+'[1]城建'!G618+'[1]乡镇'!G618+'[1]农财'!G618+'[1]行财'!G618+'[1]文教'!G618</f>
        <v>0</v>
      </c>
      <c r="I618" s="185">
        <f>'[1]经建'!H618+'[1]社保'!H618+'[1]城建'!H618+'[1]乡镇'!H618+'[1]农财'!H618+'[1]行财'!H618+'[1]文教'!H618</f>
        <v>0</v>
      </c>
      <c r="J618" s="194"/>
    </row>
    <row r="619" spans="1:10" s="176" customFormat="1" ht="15" customHeight="1">
      <c r="A619" s="185" t="s">
        <v>63</v>
      </c>
      <c r="B619" s="106">
        <v>0</v>
      </c>
      <c r="C619" s="106">
        <f t="shared" si="90"/>
        <v>0</v>
      </c>
      <c r="D619" s="185">
        <f>'[1]经建'!C619+'[1]社保'!C619+'[1]城建'!C619+'[1]乡镇'!C619+'[1]农财'!C619+'[1]行财'!C619+'[1]文教'!C619</f>
        <v>0</v>
      </c>
      <c r="E619" s="185">
        <f>'[1]经建'!D619+'[1]社保'!D619+'[1]城建'!D619+'[1]乡镇'!D619+'[1]农财'!D619+'[1]行财'!D619+'[1]文教'!D619</f>
        <v>0</v>
      </c>
      <c r="F619" s="185">
        <f>'[1]经建'!E619+'[1]社保'!E619+'[1]城建'!E619+'[1]乡镇'!E619+'[1]农财'!E619+'[1]行财'!E619+'[1]文教'!E619</f>
        <v>0</v>
      </c>
      <c r="G619" s="185">
        <f>'[1]经建'!F619+'[1]社保'!F619+'[1]城建'!F619+'[1]乡镇'!F619+'[1]农财'!F619+'[1]行财'!F619+'[1]文教'!F619</f>
        <v>0</v>
      </c>
      <c r="H619" s="185">
        <f>'[1]经建'!G619+'[1]社保'!G619+'[1]城建'!G619+'[1]乡镇'!G619+'[1]农财'!G619+'[1]行财'!G619+'[1]文教'!G619</f>
        <v>0</v>
      </c>
      <c r="I619" s="185">
        <f>'[1]经建'!H619+'[1]社保'!H619+'[1]城建'!H619+'[1]乡镇'!H619+'[1]农财'!H619+'[1]行财'!H619+'[1]文教'!H619</f>
        <v>0</v>
      </c>
      <c r="J619" s="194"/>
    </row>
    <row r="620" spans="1:10" s="176" customFormat="1" ht="15" customHeight="1">
      <c r="A620" s="185" t="s">
        <v>486</v>
      </c>
      <c r="B620" s="106">
        <v>200</v>
      </c>
      <c r="C620" s="106">
        <f t="shared" si="90"/>
        <v>150</v>
      </c>
      <c r="D620" s="185">
        <f>'[1]经建'!C620+'[1]社保'!C620+'[1]城建'!C620+'[1]乡镇'!C620+'[1]农财'!C620+'[1]行财'!C620+'[1]文教'!C620</f>
        <v>150</v>
      </c>
      <c r="E620" s="185">
        <f>'[1]经建'!D620+'[1]社保'!D620+'[1]城建'!D620+'[1]乡镇'!D620+'[1]农财'!D620+'[1]行财'!D620+'[1]文教'!D620</f>
        <v>0</v>
      </c>
      <c r="F620" s="185">
        <f>'[1]经建'!E620+'[1]社保'!E620+'[1]城建'!E620+'[1]乡镇'!E620+'[1]农财'!E620+'[1]行财'!E620+'[1]文教'!E620</f>
        <v>0</v>
      </c>
      <c r="G620" s="185">
        <f>'[1]经建'!F620+'[1]社保'!F620+'[1]城建'!F620+'[1]乡镇'!F620+'[1]农财'!F620+'[1]行财'!F620+'[1]文教'!F620</f>
        <v>0</v>
      </c>
      <c r="H620" s="185">
        <f>'[1]经建'!G620+'[1]社保'!G620+'[1]城建'!G620+'[1]乡镇'!G620+'[1]农财'!G620+'[1]行财'!G620+'[1]文教'!G620</f>
        <v>0</v>
      </c>
      <c r="I620" s="185">
        <f>'[1]经建'!H620+'[1]社保'!H620+'[1]城建'!H620+'[1]乡镇'!H620+'[1]农财'!H620+'[1]行财'!H620+'[1]文教'!H620</f>
        <v>0</v>
      </c>
      <c r="J620" s="194"/>
    </row>
    <row r="621" spans="1:10" s="176" customFormat="1" ht="15" customHeight="1">
      <c r="A621" s="185" t="s">
        <v>487</v>
      </c>
      <c r="B621" s="106">
        <v>0</v>
      </c>
      <c r="C621" s="106">
        <f t="shared" si="90"/>
        <v>0</v>
      </c>
      <c r="D621" s="185">
        <f>'[1]经建'!C621+'[1]社保'!C621+'[1]城建'!C621+'[1]乡镇'!C621+'[1]农财'!C621+'[1]行财'!C621+'[1]文教'!C621</f>
        <v>0</v>
      </c>
      <c r="E621" s="185">
        <f>'[1]经建'!D621+'[1]社保'!D621+'[1]城建'!D621+'[1]乡镇'!D621+'[1]农财'!D621+'[1]行财'!D621+'[1]文教'!D621</f>
        <v>0</v>
      </c>
      <c r="F621" s="185">
        <f>'[1]经建'!E621+'[1]社保'!E621+'[1]城建'!E621+'[1]乡镇'!E621+'[1]农财'!E621+'[1]行财'!E621+'[1]文教'!E621</f>
        <v>0</v>
      </c>
      <c r="G621" s="185">
        <f>'[1]经建'!F621+'[1]社保'!F621+'[1]城建'!F621+'[1]乡镇'!F621+'[1]农财'!F621+'[1]行财'!F621+'[1]文教'!F621</f>
        <v>0</v>
      </c>
      <c r="H621" s="185">
        <f>'[1]经建'!G621+'[1]社保'!G621+'[1]城建'!G621+'[1]乡镇'!G621+'[1]农财'!G621+'[1]行财'!G621+'[1]文教'!G621</f>
        <v>0</v>
      </c>
      <c r="I621" s="185">
        <f>'[1]经建'!H621+'[1]社保'!H621+'[1]城建'!H621+'[1]乡镇'!H621+'[1]农财'!H621+'[1]行财'!H621+'[1]文教'!H621</f>
        <v>0</v>
      </c>
      <c r="J621" s="194"/>
    </row>
    <row r="622" spans="1:10" s="176" customFormat="1" ht="15" customHeight="1">
      <c r="A622" s="185" t="s">
        <v>67</v>
      </c>
      <c r="B622" s="106">
        <v>139</v>
      </c>
      <c r="C622" s="106">
        <f t="shared" si="90"/>
        <v>237</v>
      </c>
      <c r="D622" s="185">
        <f>'[1]经建'!C622+'[1]社保'!C622+'[1]城建'!C622+'[1]乡镇'!C622+'[1]农财'!C622+'[1]行财'!C622+'[1]文教'!C622</f>
        <v>237</v>
      </c>
      <c r="E622" s="185">
        <f>'[1]经建'!D622+'[1]社保'!D622+'[1]城建'!D622+'[1]乡镇'!D622+'[1]农财'!D622+'[1]行财'!D622+'[1]文教'!D622</f>
        <v>0</v>
      </c>
      <c r="F622" s="185">
        <f>'[1]经建'!E622+'[1]社保'!E622+'[1]城建'!E622+'[1]乡镇'!E622+'[1]农财'!E622+'[1]行财'!E622+'[1]文教'!E622</f>
        <v>0</v>
      </c>
      <c r="G622" s="185">
        <f>'[1]经建'!F622+'[1]社保'!F622+'[1]城建'!F622+'[1]乡镇'!F622+'[1]农财'!F622+'[1]行财'!F622+'[1]文教'!F622</f>
        <v>0</v>
      </c>
      <c r="H622" s="185">
        <f>'[1]经建'!G622+'[1]社保'!G622+'[1]城建'!G622+'[1]乡镇'!G622+'[1]农财'!G622+'[1]行财'!G622+'[1]文教'!G622</f>
        <v>0</v>
      </c>
      <c r="I622" s="185">
        <f>'[1]经建'!H622+'[1]社保'!H622+'[1]城建'!H622+'[1]乡镇'!H622+'[1]农财'!H622+'[1]行财'!H622+'[1]文教'!H622</f>
        <v>0</v>
      </c>
      <c r="J622" s="194"/>
    </row>
    <row r="623" spans="1:10" s="176" customFormat="1" ht="15" customHeight="1">
      <c r="A623" s="185" t="s">
        <v>488</v>
      </c>
      <c r="B623" s="106">
        <v>0</v>
      </c>
      <c r="C623" s="106">
        <f t="shared" si="90"/>
        <v>225</v>
      </c>
      <c r="D623" s="185">
        <f>'[1]经建'!C623+'[1]社保'!C623+'[1]城建'!C623+'[1]乡镇'!C623+'[1]农财'!C623+'[1]行财'!C623+'[1]文教'!C623</f>
        <v>225</v>
      </c>
      <c r="E623" s="185">
        <f>'[1]经建'!D623+'[1]社保'!D623+'[1]城建'!D623+'[1]乡镇'!D623+'[1]农财'!D623+'[1]行财'!D623+'[1]文教'!D623</f>
        <v>0</v>
      </c>
      <c r="F623" s="185">
        <f>'[1]经建'!E623+'[1]社保'!E623+'[1]城建'!E623+'[1]乡镇'!E623+'[1]农财'!E623+'[1]行财'!E623+'[1]文教'!E623</f>
        <v>0</v>
      </c>
      <c r="G623" s="185">
        <f>'[1]经建'!F623+'[1]社保'!F623+'[1]城建'!F623+'[1]乡镇'!F623+'[1]农财'!F623+'[1]行财'!F623+'[1]文教'!F623</f>
        <v>0</v>
      </c>
      <c r="H623" s="185">
        <f>'[1]经建'!G623+'[1]社保'!G623+'[1]城建'!G623+'[1]乡镇'!G623+'[1]农财'!G623+'[1]行财'!G623+'[1]文教'!G623</f>
        <v>0</v>
      </c>
      <c r="I623" s="185">
        <f>'[1]经建'!H623+'[1]社保'!H623+'[1]城建'!H623+'[1]乡镇'!H623+'[1]农财'!H623+'[1]行财'!H623+'[1]文教'!H623</f>
        <v>0</v>
      </c>
      <c r="J623" s="194"/>
    </row>
    <row r="624" spans="1:10" s="176" customFormat="1" ht="15" customHeight="1">
      <c r="A624" s="185" t="s">
        <v>489</v>
      </c>
      <c r="B624" s="106">
        <v>0</v>
      </c>
      <c r="C624" s="106">
        <f t="shared" si="90"/>
        <v>0</v>
      </c>
      <c r="D624" s="185">
        <f aca="true" t="shared" si="100" ref="D624:I624">D625+D626</f>
        <v>0</v>
      </c>
      <c r="E624" s="186">
        <f t="shared" si="100"/>
        <v>0</v>
      </c>
      <c r="F624" s="185">
        <f t="shared" si="100"/>
        <v>0</v>
      </c>
      <c r="G624" s="185">
        <f t="shared" si="100"/>
        <v>0</v>
      </c>
      <c r="H624" s="185">
        <f t="shared" si="100"/>
        <v>0</v>
      </c>
      <c r="I624" s="185">
        <f t="shared" si="100"/>
        <v>0</v>
      </c>
      <c r="J624" s="193"/>
    </row>
    <row r="625" spans="1:10" s="176" customFormat="1" ht="15" customHeight="1">
      <c r="A625" s="185" t="s">
        <v>490</v>
      </c>
      <c r="B625" s="106">
        <v>0</v>
      </c>
      <c r="C625" s="106">
        <f t="shared" si="90"/>
        <v>0</v>
      </c>
      <c r="D625" s="185">
        <f>'[1]经建'!C625+'[1]社保'!C625+'[1]城建'!C625+'[1]乡镇'!C625+'[1]农财'!C625+'[1]行财'!C625+'[1]文教'!C625</f>
        <v>0</v>
      </c>
      <c r="E625" s="185">
        <f>'[1]经建'!D625+'[1]社保'!D625+'[1]城建'!D625+'[1]乡镇'!D625+'[1]农财'!D625+'[1]行财'!D625+'[1]文教'!D625</f>
        <v>0</v>
      </c>
      <c r="F625" s="185">
        <f>'[1]经建'!E625+'[1]社保'!E625+'[1]城建'!E625+'[1]乡镇'!E625+'[1]农财'!E625+'[1]行财'!E625+'[1]文教'!E625</f>
        <v>0</v>
      </c>
      <c r="G625" s="185">
        <f>'[1]经建'!F625+'[1]社保'!F625+'[1]城建'!F625+'[1]乡镇'!F625+'[1]农财'!F625+'[1]行财'!F625+'[1]文教'!F625</f>
        <v>0</v>
      </c>
      <c r="H625" s="185">
        <f>'[1]经建'!G625+'[1]社保'!G625+'[1]城建'!G625+'[1]乡镇'!G625+'[1]农财'!G625+'[1]行财'!G625+'[1]文教'!G625</f>
        <v>0</v>
      </c>
      <c r="I625" s="185">
        <f>'[1]经建'!H625+'[1]社保'!H625+'[1]城建'!H625+'[1]乡镇'!H625+'[1]农财'!H625+'[1]行财'!H625+'[1]文教'!H625</f>
        <v>0</v>
      </c>
      <c r="J625" s="194"/>
    </row>
    <row r="626" spans="1:10" s="176" customFormat="1" ht="15" customHeight="1">
      <c r="A626" s="185" t="s">
        <v>491</v>
      </c>
      <c r="B626" s="106">
        <v>0</v>
      </c>
      <c r="C626" s="106">
        <f t="shared" si="90"/>
        <v>0</v>
      </c>
      <c r="D626" s="185">
        <f>'[1]经建'!C626+'[1]社保'!C626+'[1]城建'!C626+'[1]乡镇'!C626+'[1]农财'!C626+'[1]行财'!C626+'[1]文教'!C626</f>
        <v>0</v>
      </c>
      <c r="E626" s="185">
        <f>'[1]经建'!D626+'[1]社保'!D626+'[1]城建'!D626+'[1]乡镇'!D626+'[1]农财'!D626+'[1]行财'!D626+'[1]文教'!D626</f>
        <v>0</v>
      </c>
      <c r="F626" s="185">
        <f>'[1]经建'!E626+'[1]社保'!E626+'[1]城建'!E626+'[1]乡镇'!E626+'[1]农财'!E626+'[1]行财'!E626+'[1]文教'!E626</f>
        <v>0</v>
      </c>
      <c r="G626" s="185">
        <f>'[1]经建'!F626+'[1]社保'!F626+'[1]城建'!F626+'[1]乡镇'!F626+'[1]农财'!F626+'[1]行财'!F626+'[1]文教'!F626</f>
        <v>0</v>
      </c>
      <c r="H626" s="185">
        <f>'[1]经建'!G626+'[1]社保'!G626+'[1]城建'!G626+'[1]乡镇'!G626+'[1]农财'!G626+'[1]行财'!G626+'[1]文教'!G626</f>
        <v>0</v>
      </c>
      <c r="I626" s="185">
        <f>'[1]经建'!H626+'[1]社保'!H626+'[1]城建'!H626+'[1]乡镇'!H626+'[1]农财'!H626+'[1]行财'!H626+'[1]文教'!H626</f>
        <v>0</v>
      </c>
      <c r="J626" s="194"/>
    </row>
    <row r="627" spans="1:10" s="176" customFormat="1" ht="15" customHeight="1">
      <c r="A627" s="185" t="s">
        <v>492</v>
      </c>
      <c r="B627" s="106">
        <v>840</v>
      </c>
      <c r="C627" s="106">
        <f t="shared" si="90"/>
        <v>360</v>
      </c>
      <c r="D627" s="185">
        <f>'[1]经建'!C627+'[1]社保'!C627+'[1]城建'!C627+'[1]乡镇'!C627+'[1]农财'!C627+'[1]行财'!C627+'[1]文教'!C627</f>
        <v>360</v>
      </c>
      <c r="E627" s="185">
        <f>'[1]经建'!D627+'[1]社保'!D627+'[1]城建'!D627+'[1]乡镇'!D627+'[1]农财'!D627+'[1]行财'!D627+'[1]文教'!D627</f>
        <v>0</v>
      </c>
      <c r="F627" s="185">
        <f>'[1]经建'!E627+'[1]社保'!E627+'[1]城建'!E627+'[1]乡镇'!E627+'[1]农财'!E627+'[1]行财'!E627+'[1]文教'!E627</f>
        <v>0</v>
      </c>
      <c r="G627" s="185">
        <f>'[1]经建'!F627+'[1]社保'!F627+'[1]城建'!F627+'[1]乡镇'!F627+'[1]农财'!F627+'[1]行财'!F627+'[1]文教'!F627</f>
        <v>0</v>
      </c>
      <c r="H627" s="185">
        <f>'[1]经建'!G627+'[1]社保'!G627+'[1]城建'!G627+'[1]乡镇'!G627+'[1]农财'!G627+'[1]行财'!G627+'[1]文教'!G627</f>
        <v>0</v>
      </c>
      <c r="I627" s="185">
        <f>'[1]经建'!H627+'[1]社保'!H627+'[1]城建'!H627+'[1]乡镇'!H627+'[1]农财'!H627+'[1]行财'!H627+'[1]文教'!H627</f>
        <v>0</v>
      </c>
      <c r="J627" s="193"/>
    </row>
    <row r="628" spans="1:10" s="176" customFormat="1" ht="15" customHeight="1">
      <c r="A628" s="185" t="s">
        <v>493</v>
      </c>
      <c r="B628" s="106">
        <v>19944</v>
      </c>
      <c r="C628" s="106">
        <f t="shared" si="90"/>
        <v>22363</v>
      </c>
      <c r="D628" s="185">
        <f aca="true" t="shared" si="101" ref="D628:I628">SUM(D629,D634,D648,D652,D664,D667,D671,D676,D680,D684,D687,D696,D697)</f>
        <v>16696</v>
      </c>
      <c r="E628" s="186">
        <f t="shared" si="101"/>
        <v>124</v>
      </c>
      <c r="F628" s="185">
        <f t="shared" si="101"/>
        <v>1145</v>
      </c>
      <c r="G628" s="185">
        <f t="shared" si="101"/>
        <v>0</v>
      </c>
      <c r="H628" s="185">
        <f t="shared" si="101"/>
        <v>0</v>
      </c>
      <c r="I628" s="185">
        <f t="shared" si="101"/>
        <v>4398</v>
      </c>
      <c r="J628" s="193"/>
    </row>
    <row r="629" spans="1:10" s="176" customFormat="1" ht="15" customHeight="1">
      <c r="A629" s="185" t="s">
        <v>494</v>
      </c>
      <c r="B629" s="106">
        <v>592</v>
      </c>
      <c r="C629" s="106">
        <f t="shared" si="90"/>
        <v>5128</v>
      </c>
      <c r="D629" s="185">
        <f aca="true" t="shared" si="102" ref="D629:I629">SUM(D630:D633)</f>
        <v>5112</v>
      </c>
      <c r="E629" s="186">
        <f t="shared" si="102"/>
        <v>0</v>
      </c>
      <c r="F629" s="185">
        <f t="shared" si="102"/>
        <v>16</v>
      </c>
      <c r="G629" s="185">
        <f t="shared" si="102"/>
        <v>0</v>
      </c>
      <c r="H629" s="185">
        <f t="shared" si="102"/>
        <v>0</v>
      </c>
      <c r="I629" s="185">
        <f t="shared" si="102"/>
        <v>0</v>
      </c>
      <c r="J629" s="193"/>
    </row>
    <row r="630" spans="1:10" s="176" customFormat="1" ht="15" customHeight="1">
      <c r="A630" s="185" t="s">
        <v>61</v>
      </c>
      <c r="B630" s="106">
        <v>170</v>
      </c>
      <c r="C630" s="106">
        <f t="shared" si="90"/>
        <v>5112</v>
      </c>
      <c r="D630" s="185">
        <f>'[1]经建'!C630+'[1]社保'!C630+'[1]城建'!C630+'[1]乡镇'!C630+'[1]农财'!C630+'[1]行财'!C630+'[1]文教'!C630</f>
        <v>5112</v>
      </c>
      <c r="E630" s="185">
        <f>'[1]经建'!D630+'[1]社保'!D630+'[1]城建'!D630+'[1]乡镇'!D630+'[1]农财'!D630+'[1]行财'!D630+'[1]文教'!D630</f>
        <v>0</v>
      </c>
      <c r="F630" s="185">
        <f>'[1]经建'!E630+'[1]社保'!E630+'[1]城建'!E630+'[1]乡镇'!E630+'[1]农财'!E630+'[1]行财'!E630+'[1]文教'!E630</f>
        <v>0</v>
      </c>
      <c r="G630" s="185">
        <f>'[1]经建'!F630+'[1]社保'!F630+'[1]城建'!F630+'[1]乡镇'!F630+'[1]农财'!F630+'[1]行财'!F630+'[1]文教'!F630</f>
        <v>0</v>
      </c>
      <c r="H630" s="185">
        <f>'[1]经建'!G630+'[1]社保'!G630+'[1]城建'!G630+'[1]乡镇'!G630+'[1]农财'!G630+'[1]行财'!G630+'[1]文教'!G630</f>
        <v>0</v>
      </c>
      <c r="I630" s="185">
        <f>'[1]经建'!H630+'[1]社保'!H630+'[1]城建'!H630+'[1]乡镇'!H630+'[1]农财'!H630+'[1]行财'!H630+'[1]文教'!H630</f>
        <v>0</v>
      </c>
      <c r="J630" s="194"/>
    </row>
    <row r="631" spans="1:10" s="176" customFormat="1" ht="15" customHeight="1">
      <c r="A631" s="185" t="s">
        <v>62</v>
      </c>
      <c r="B631" s="106">
        <v>232</v>
      </c>
      <c r="C631" s="106">
        <f t="shared" si="90"/>
        <v>0</v>
      </c>
      <c r="D631" s="185">
        <f>'[1]经建'!C631+'[1]社保'!C631+'[1]城建'!C631+'[1]乡镇'!C631+'[1]农财'!C631+'[1]行财'!C631+'[1]文教'!C631</f>
        <v>0</v>
      </c>
      <c r="E631" s="185">
        <f>'[1]经建'!D631+'[1]社保'!D631+'[1]城建'!D631+'[1]乡镇'!D631+'[1]农财'!D631+'[1]行财'!D631+'[1]文教'!D631</f>
        <v>0</v>
      </c>
      <c r="F631" s="185">
        <f>'[1]经建'!E631+'[1]社保'!E631+'[1]城建'!E631+'[1]乡镇'!E631+'[1]农财'!E631+'[1]行财'!E631+'[1]文教'!E631</f>
        <v>0</v>
      </c>
      <c r="G631" s="185">
        <f>'[1]经建'!F631+'[1]社保'!F631+'[1]城建'!F631+'[1]乡镇'!F631+'[1]农财'!F631+'[1]行财'!F631+'[1]文教'!F631</f>
        <v>0</v>
      </c>
      <c r="H631" s="185">
        <f>'[1]经建'!G631+'[1]社保'!G631+'[1]城建'!G631+'[1]乡镇'!G631+'[1]农财'!G631+'[1]行财'!G631+'[1]文教'!G631</f>
        <v>0</v>
      </c>
      <c r="I631" s="185">
        <f>'[1]经建'!H631+'[1]社保'!H631+'[1]城建'!H631+'[1]乡镇'!H631+'[1]农财'!H631+'[1]行财'!H631+'[1]文教'!H631</f>
        <v>0</v>
      </c>
      <c r="J631" s="194"/>
    </row>
    <row r="632" spans="1:10" s="176" customFormat="1" ht="15" customHeight="1">
      <c r="A632" s="185" t="s">
        <v>63</v>
      </c>
      <c r="B632" s="106">
        <v>0</v>
      </c>
      <c r="C632" s="106">
        <f t="shared" si="90"/>
        <v>0</v>
      </c>
      <c r="D632" s="185">
        <f>'[1]经建'!C632+'[1]社保'!C632+'[1]城建'!C632+'[1]乡镇'!C632+'[1]农财'!C632+'[1]行财'!C632+'[1]文教'!C632</f>
        <v>0</v>
      </c>
      <c r="E632" s="185">
        <f>'[1]经建'!D632+'[1]社保'!D632+'[1]城建'!D632+'[1]乡镇'!D632+'[1]农财'!D632+'[1]行财'!D632+'[1]文教'!D632</f>
        <v>0</v>
      </c>
      <c r="F632" s="185">
        <f>'[1]经建'!E632+'[1]社保'!E632+'[1]城建'!E632+'[1]乡镇'!E632+'[1]农财'!E632+'[1]行财'!E632+'[1]文教'!E632</f>
        <v>0</v>
      </c>
      <c r="G632" s="185">
        <f>'[1]经建'!F632+'[1]社保'!F632+'[1]城建'!F632+'[1]乡镇'!F632+'[1]农财'!F632+'[1]行财'!F632+'[1]文教'!F632</f>
        <v>0</v>
      </c>
      <c r="H632" s="185">
        <f>'[1]经建'!G632+'[1]社保'!G632+'[1]城建'!G632+'[1]乡镇'!G632+'[1]农财'!G632+'[1]行财'!G632+'[1]文教'!G632</f>
        <v>0</v>
      </c>
      <c r="I632" s="185">
        <f>'[1]经建'!H632+'[1]社保'!H632+'[1]城建'!H632+'[1]乡镇'!H632+'[1]农财'!H632+'[1]行财'!H632+'[1]文教'!H632</f>
        <v>0</v>
      </c>
      <c r="J632" s="194"/>
    </row>
    <row r="633" spans="1:10" s="176" customFormat="1" ht="15" customHeight="1">
      <c r="A633" s="185" t="s">
        <v>495</v>
      </c>
      <c r="B633" s="106">
        <v>190</v>
      </c>
      <c r="C633" s="106">
        <f t="shared" si="90"/>
        <v>16</v>
      </c>
      <c r="D633" s="185">
        <f>'[1]经建'!C633+'[1]社保'!C633+'[1]城建'!C633+'[1]乡镇'!C633+'[1]农财'!C633+'[1]行财'!C633+'[1]文教'!C633</f>
        <v>0</v>
      </c>
      <c r="E633" s="185">
        <f>'[1]经建'!D633+'[1]社保'!D633+'[1]城建'!D633+'[1]乡镇'!D633+'[1]农财'!D633+'[1]行财'!D633+'[1]文教'!D633</f>
        <v>0</v>
      </c>
      <c r="F633" s="185">
        <f>'[1]经建'!E633+'[1]社保'!E633+'[1]城建'!E633+'[1]乡镇'!E633+'[1]农财'!E633+'[1]行财'!E633+'[1]文教'!E633</f>
        <v>16</v>
      </c>
      <c r="G633" s="185">
        <f>'[1]经建'!F633+'[1]社保'!F633+'[1]城建'!F633+'[1]乡镇'!F633+'[1]农财'!F633+'[1]行财'!F633+'[1]文教'!F633</f>
        <v>0</v>
      </c>
      <c r="H633" s="185">
        <f>'[1]经建'!G633+'[1]社保'!G633+'[1]城建'!G633+'[1]乡镇'!G633+'[1]农财'!G633+'[1]行财'!G633+'[1]文教'!G633</f>
        <v>0</v>
      </c>
      <c r="I633" s="185">
        <f>'[1]经建'!H633+'[1]社保'!H633+'[1]城建'!H633+'[1]乡镇'!H633+'[1]农财'!H633+'[1]行财'!H633+'[1]文教'!H633</f>
        <v>0</v>
      </c>
      <c r="J633" s="194"/>
    </row>
    <row r="634" spans="1:10" s="176" customFormat="1" ht="15" customHeight="1">
      <c r="A634" s="185" t="s">
        <v>496</v>
      </c>
      <c r="B634" s="106">
        <v>2320</v>
      </c>
      <c r="C634" s="106">
        <f t="shared" si="90"/>
        <v>826</v>
      </c>
      <c r="D634" s="185">
        <f aca="true" t="shared" si="103" ref="D634:I634">SUM(D635:D647)</f>
        <v>608</v>
      </c>
      <c r="E634" s="186">
        <f t="shared" si="103"/>
        <v>0</v>
      </c>
      <c r="F634" s="185">
        <f t="shared" si="103"/>
        <v>8</v>
      </c>
      <c r="G634" s="185">
        <f t="shared" si="103"/>
        <v>0</v>
      </c>
      <c r="H634" s="185">
        <f t="shared" si="103"/>
        <v>0</v>
      </c>
      <c r="I634" s="185">
        <f t="shared" si="103"/>
        <v>210</v>
      </c>
      <c r="J634" s="193"/>
    </row>
    <row r="635" spans="1:10" s="176" customFormat="1" ht="15" customHeight="1">
      <c r="A635" s="185" t="s">
        <v>497</v>
      </c>
      <c r="B635" s="106">
        <v>860</v>
      </c>
      <c r="C635" s="106">
        <f t="shared" si="90"/>
        <v>210</v>
      </c>
      <c r="D635" s="185">
        <f>'[1]经建'!C635+'[1]社保'!C635+'[1]城建'!C635+'[1]乡镇'!C635+'[1]农财'!C635+'[1]行财'!C635+'[1]文教'!C635</f>
        <v>0</v>
      </c>
      <c r="E635" s="185">
        <f>'[1]经建'!D635+'[1]社保'!D635+'[1]城建'!D635+'[1]乡镇'!D635+'[1]农财'!D635+'[1]行财'!D635+'[1]文教'!D635</f>
        <v>0</v>
      </c>
      <c r="F635" s="185">
        <f>'[1]经建'!E635+'[1]社保'!E635+'[1]城建'!E635+'[1]乡镇'!E635+'[1]农财'!E635+'[1]行财'!E635+'[1]文教'!E635</f>
        <v>0</v>
      </c>
      <c r="G635" s="185">
        <f>'[1]经建'!F635+'[1]社保'!F635+'[1]城建'!F635+'[1]乡镇'!F635+'[1]农财'!F635+'[1]行财'!F635+'[1]文教'!F635</f>
        <v>0</v>
      </c>
      <c r="H635" s="185">
        <f>'[1]经建'!G635+'[1]社保'!G635+'[1]城建'!G635+'[1]乡镇'!G635+'[1]农财'!G635+'[1]行财'!G635+'[1]文教'!G635</f>
        <v>0</v>
      </c>
      <c r="I635" s="185">
        <f>'[1]经建'!H635+'[1]社保'!H635+'[1]城建'!H635+'[1]乡镇'!H635+'[1]农财'!H635+'[1]行财'!H635+'[1]文教'!H635</f>
        <v>210</v>
      </c>
      <c r="J635" s="194"/>
    </row>
    <row r="636" spans="1:10" s="176" customFormat="1" ht="15" customHeight="1">
      <c r="A636" s="185" t="s">
        <v>498</v>
      </c>
      <c r="B636" s="106">
        <v>371</v>
      </c>
      <c r="C636" s="106">
        <f t="shared" si="90"/>
        <v>0</v>
      </c>
      <c r="D636" s="185">
        <f>'[1]经建'!C636+'[1]社保'!C636+'[1]城建'!C636+'[1]乡镇'!C636+'[1]农财'!C636+'[1]行财'!C636+'[1]文教'!C636</f>
        <v>0</v>
      </c>
      <c r="E636" s="185">
        <f>'[1]经建'!D636+'[1]社保'!D636+'[1]城建'!D636+'[1]乡镇'!D636+'[1]农财'!D636+'[1]行财'!D636+'[1]文教'!D636</f>
        <v>0</v>
      </c>
      <c r="F636" s="185">
        <f>'[1]经建'!E636+'[1]社保'!E636+'[1]城建'!E636+'[1]乡镇'!E636+'[1]农财'!E636+'[1]行财'!E636+'[1]文教'!E636</f>
        <v>0</v>
      </c>
      <c r="G636" s="185">
        <f>'[1]经建'!F636+'[1]社保'!F636+'[1]城建'!F636+'[1]乡镇'!F636+'[1]农财'!F636+'[1]行财'!F636+'[1]文教'!F636</f>
        <v>0</v>
      </c>
      <c r="H636" s="185">
        <f>'[1]经建'!G636+'[1]社保'!G636+'[1]城建'!G636+'[1]乡镇'!G636+'[1]农财'!G636+'[1]行财'!G636+'[1]文教'!G636</f>
        <v>0</v>
      </c>
      <c r="I636" s="185">
        <f>'[1]经建'!H636+'[1]社保'!H636+'[1]城建'!H636+'[1]乡镇'!H636+'[1]农财'!H636+'[1]行财'!H636+'[1]文教'!H636</f>
        <v>0</v>
      </c>
      <c r="J636" s="194"/>
    </row>
    <row r="637" spans="1:10" s="176" customFormat="1" ht="15" customHeight="1">
      <c r="A637" s="185" t="s">
        <v>499</v>
      </c>
      <c r="B637" s="106">
        <v>0</v>
      </c>
      <c r="C637" s="106">
        <f t="shared" si="90"/>
        <v>0</v>
      </c>
      <c r="D637" s="185">
        <f>'[1]经建'!C637+'[1]社保'!C637+'[1]城建'!C637+'[1]乡镇'!C637+'[1]农财'!C637+'[1]行财'!C637+'[1]文教'!C637</f>
        <v>0</v>
      </c>
      <c r="E637" s="185">
        <f>'[1]经建'!D637+'[1]社保'!D637+'[1]城建'!D637+'[1]乡镇'!D637+'[1]农财'!D637+'[1]行财'!D637+'[1]文教'!D637</f>
        <v>0</v>
      </c>
      <c r="F637" s="185">
        <f>'[1]经建'!E637+'[1]社保'!E637+'[1]城建'!E637+'[1]乡镇'!E637+'[1]农财'!E637+'[1]行财'!E637+'[1]文教'!E637</f>
        <v>0</v>
      </c>
      <c r="G637" s="185">
        <f>'[1]经建'!F637+'[1]社保'!F637+'[1]城建'!F637+'[1]乡镇'!F637+'[1]农财'!F637+'[1]行财'!F637+'[1]文教'!F637</f>
        <v>0</v>
      </c>
      <c r="H637" s="185">
        <f>'[1]经建'!G637+'[1]社保'!G637+'[1]城建'!G637+'[1]乡镇'!G637+'[1]农财'!G637+'[1]行财'!G637+'[1]文教'!G637</f>
        <v>0</v>
      </c>
      <c r="I637" s="185">
        <f>'[1]经建'!H637+'[1]社保'!H637+'[1]城建'!H637+'[1]乡镇'!H637+'[1]农财'!H637+'[1]行财'!H637+'[1]文教'!H637</f>
        <v>0</v>
      </c>
      <c r="J637" s="194"/>
    </row>
    <row r="638" spans="1:10" s="176" customFormat="1" ht="15" customHeight="1">
      <c r="A638" s="185" t="s">
        <v>500</v>
      </c>
      <c r="B638" s="106">
        <v>0</v>
      </c>
      <c r="C638" s="106">
        <f t="shared" si="90"/>
        <v>0</v>
      </c>
      <c r="D638" s="185">
        <f>'[1]经建'!C638+'[1]社保'!C638+'[1]城建'!C638+'[1]乡镇'!C638+'[1]农财'!C638+'[1]行财'!C638+'[1]文教'!C638</f>
        <v>0</v>
      </c>
      <c r="E638" s="185">
        <f>'[1]经建'!D638+'[1]社保'!D638+'[1]城建'!D638+'[1]乡镇'!D638+'[1]农财'!D638+'[1]行财'!D638+'[1]文教'!D638</f>
        <v>0</v>
      </c>
      <c r="F638" s="185">
        <f>'[1]经建'!E638+'[1]社保'!E638+'[1]城建'!E638+'[1]乡镇'!E638+'[1]农财'!E638+'[1]行财'!E638+'[1]文教'!E638</f>
        <v>0</v>
      </c>
      <c r="G638" s="185">
        <f>'[1]经建'!F638+'[1]社保'!F638+'[1]城建'!F638+'[1]乡镇'!F638+'[1]农财'!F638+'[1]行财'!F638+'[1]文教'!F638</f>
        <v>0</v>
      </c>
      <c r="H638" s="185">
        <f>'[1]经建'!G638+'[1]社保'!G638+'[1]城建'!G638+'[1]乡镇'!G638+'[1]农财'!G638+'[1]行财'!G638+'[1]文教'!G638</f>
        <v>0</v>
      </c>
      <c r="I638" s="185">
        <f>'[1]经建'!H638+'[1]社保'!H638+'[1]城建'!H638+'[1]乡镇'!H638+'[1]农财'!H638+'[1]行财'!H638+'[1]文教'!H638</f>
        <v>0</v>
      </c>
      <c r="J638" s="194"/>
    </row>
    <row r="639" spans="1:10" s="176" customFormat="1" ht="15" customHeight="1">
      <c r="A639" s="185" t="s">
        <v>501</v>
      </c>
      <c r="B639" s="106">
        <v>0</v>
      </c>
      <c r="C639" s="106">
        <f t="shared" si="90"/>
        <v>0</v>
      </c>
      <c r="D639" s="185">
        <f>'[1]经建'!C639+'[1]社保'!C639+'[1]城建'!C639+'[1]乡镇'!C639+'[1]农财'!C639+'[1]行财'!C639+'[1]文教'!C639</f>
        <v>0</v>
      </c>
      <c r="E639" s="185">
        <f>'[1]经建'!D639+'[1]社保'!D639+'[1]城建'!D639+'[1]乡镇'!D639+'[1]农财'!D639+'[1]行财'!D639+'[1]文教'!D639</f>
        <v>0</v>
      </c>
      <c r="F639" s="185">
        <f>'[1]经建'!E639+'[1]社保'!E639+'[1]城建'!E639+'[1]乡镇'!E639+'[1]农财'!E639+'[1]行财'!E639+'[1]文教'!E639</f>
        <v>0</v>
      </c>
      <c r="G639" s="185">
        <f>'[1]经建'!F639+'[1]社保'!F639+'[1]城建'!F639+'[1]乡镇'!F639+'[1]农财'!F639+'[1]行财'!F639+'[1]文教'!F639</f>
        <v>0</v>
      </c>
      <c r="H639" s="185">
        <f>'[1]经建'!G639+'[1]社保'!G639+'[1]城建'!G639+'[1]乡镇'!G639+'[1]农财'!G639+'[1]行财'!G639+'[1]文教'!G639</f>
        <v>0</v>
      </c>
      <c r="I639" s="185">
        <f>'[1]经建'!H639+'[1]社保'!H639+'[1]城建'!H639+'[1]乡镇'!H639+'[1]农财'!H639+'[1]行财'!H639+'[1]文教'!H639</f>
        <v>0</v>
      </c>
      <c r="J639" s="194"/>
    </row>
    <row r="640" spans="1:10" s="176" customFormat="1" ht="15" customHeight="1">
      <c r="A640" s="185" t="s">
        <v>502</v>
      </c>
      <c r="B640" s="106">
        <v>0</v>
      </c>
      <c r="C640" s="106">
        <f t="shared" si="90"/>
        <v>0</v>
      </c>
      <c r="D640" s="185">
        <f>'[1]经建'!C640+'[1]社保'!C640+'[1]城建'!C640+'[1]乡镇'!C640+'[1]农财'!C640+'[1]行财'!C640+'[1]文教'!C640</f>
        <v>0</v>
      </c>
      <c r="E640" s="185">
        <f>'[1]经建'!D640+'[1]社保'!D640+'[1]城建'!D640+'[1]乡镇'!D640+'[1]农财'!D640+'[1]行财'!D640+'[1]文教'!D640</f>
        <v>0</v>
      </c>
      <c r="F640" s="185">
        <f>'[1]经建'!E640+'[1]社保'!E640+'[1]城建'!E640+'[1]乡镇'!E640+'[1]农财'!E640+'[1]行财'!E640+'[1]文教'!E640</f>
        <v>0</v>
      </c>
      <c r="G640" s="185">
        <f>'[1]经建'!F640+'[1]社保'!F640+'[1]城建'!F640+'[1]乡镇'!F640+'[1]农财'!F640+'[1]行财'!F640+'[1]文教'!F640</f>
        <v>0</v>
      </c>
      <c r="H640" s="185">
        <f>'[1]经建'!G640+'[1]社保'!G640+'[1]城建'!G640+'[1]乡镇'!G640+'[1]农财'!G640+'[1]行财'!G640+'[1]文教'!G640</f>
        <v>0</v>
      </c>
      <c r="I640" s="185">
        <f>'[1]经建'!H640+'[1]社保'!H640+'[1]城建'!H640+'[1]乡镇'!H640+'[1]农财'!H640+'[1]行财'!H640+'[1]文教'!H640</f>
        <v>0</v>
      </c>
      <c r="J640" s="194"/>
    </row>
    <row r="641" spans="1:10" s="176" customFormat="1" ht="15" customHeight="1">
      <c r="A641" s="185" t="s">
        <v>503</v>
      </c>
      <c r="B641" s="106">
        <v>0</v>
      </c>
      <c r="C641" s="106">
        <f t="shared" si="90"/>
        <v>0</v>
      </c>
      <c r="D641" s="185">
        <f>'[1]经建'!C641+'[1]社保'!C641+'[1]城建'!C641+'[1]乡镇'!C641+'[1]农财'!C641+'[1]行财'!C641+'[1]文教'!C641</f>
        <v>0</v>
      </c>
      <c r="E641" s="185">
        <f>'[1]经建'!D641+'[1]社保'!D641+'[1]城建'!D641+'[1]乡镇'!D641+'[1]农财'!D641+'[1]行财'!D641+'[1]文教'!D641</f>
        <v>0</v>
      </c>
      <c r="F641" s="185">
        <f>'[1]经建'!E641+'[1]社保'!E641+'[1]城建'!E641+'[1]乡镇'!E641+'[1]农财'!E641+'[1]行财'!E641+'[1]文教'!E641</f>
        <v>0</v>
      </c>
      <c r="G641" s="185">
        <f>'[1]经建'!F641+'[1]社保'!F641+'[1]城建'!F641+'[1]乡镇'!F641+'[1]农财'!F641+'[1]行财'!F641+'[1]文教'!F641</f>
        <v>0</v>
      </c>
      <c r="H641" s="185">
        <f>'[1]经建'!G641+'[1]社保'!G641+'[1]城建'!G641+'[1]乡镇'!G641+'[1]农财'!G641+'[1]行财'!G641+'[1]文教'!G641</f>
        <v>0</v>
      </c>
      <c r="I641" s="185">
        <f>'[1]经建'!H641+'[1]社保'!H641+'[1]城建'!H641+'[1]乡镇'!H641+'[1]农财'!H641+'[1]行财'!H641+'[1]文教'!H641</f>
        <v>0</v>
      </c>
      <c r="J641" s="194"/>
    </row>
    <row r="642" spans="1:10" s="176" customFormat="1" ht="15" customHeight="1">
      <c r="A642" s="185" t="s">
        <v>504</v>
      </c>
      <c r="B642" s="106">
        <v>0</v>
      </c>
      <c r="C642" s="106">
        <f t="shared" si="90"/>
        <v>0</v>
      </c>
      <c r="D642" s="185">
        <f>'[1]经建'!C642+'[1]社保'!C642+'[1]城建'!C642+'[1]乡镇'!C642+'[1]农财'!C642+'[1]行财'!C642+'[1]文教'!C642</f>
        <v>0</v>
      </c>
      <c r="E642" s="185">
        <f>'[1]经建'!D642+'[1]社保'!D642+'[1]城建'!D642+'[1]乡镇'!D642+'[1]农财'!D642+'[1]行财'!D642+'[1]文教'!D642</f>
        <v>0</v>
      </c>
      <c r="F642" s="185">
        <f>'[1]经建'!E642+'[1]社保'!E642+'[1]城建'!E642+'[1]乡镇'!E642+'[1]农财'!E642+'[1]行财'!E642+'[1]文教'!E642</f>
        <v>0</v>
      </c>
      <c r="G642" s="185">
        <f>'[1]经建'!F642+'[1]社保'!F642+'[1]城建'!F642+'[1]乡镇'!F642+'[1]农财'!F642+'[1]行财'!F642+'[1]文教'!F642</f>
        <v>0</v>
      </c>
      <c r="H642" s="185">
        <f>'[1]经建'!G642+'[1]社保'!G642+'[1]城建'!G642+'[1]乡镇'!G642+'[1]农财'!G642+'[1]行财'!G642+'[1]文教'!G642</f>
        <v>0</v>
      </c>
      <c r="I642" s="185">
        <f>'[1]经建'!H642+'[1]社保'!H642+'[1]城建'!H642+'[1]乡镇'!H642+'[1]农财'!H642+'[1]行财'!H642+'[1]文教'!H642</f>
        <v>0</v>
      </c>
      <c r="J642" s="194"/>
    </row>
    <row r="643" spans="1:10" s="176" customFormat="1" ht="15" customHeight="1">
      <c r="A643" s="185" t="s">
        <v>505</v>
      </c>
      <c r="B643" s="106">
        <v>0</v>
      </c>
      <c r="C643" s="106">
        <f t="shared" si="90"/>
        <v>0</v>
      </c>
      <c r="D643" s="185">
        <f>'[1]经建'!C643+'[1]社保'!C643+'[1]城建'!C643+'[1]乡镇'!C643+'[1]农财'!C643+'[1]行财'!C643+'[1]文教'!C643</f>
        <v>0</v>
      </c>
      <c r="E643" s="185">
        <f>'[1]经建'!D643+'[1]社保'!D643+'[1]城建'!D643+'[1]乡镇'!D643+'[1]农财'!D643+'[1]行财'!D643+'[1]文教'!D643</f>
        <v>0</v>
      </c>
      <c r="F643" s="185">
        <f>'[1]经建'!E643+'[1]社保'!E643+'[1]城建'!E643+'[1]乡镇'!E643+'[1]农财'!E643+'[1]行财'!E643+'[1]文教'!E643</f>
        <v>0</v>
      </c>
      <c r="G643" s="185">
        <f>'[1]经建'!F643+'[1]社保'!F643+'[1]城建'!F643+'[1]乡镇'!F643+'[1]农财'!F643+'[1]行财'!F643+'[1]文教'!F643</f>
        <v>0</v>
      </c>
      <c r="H643" s="185">
        <f>'[1]经建'!G643+'[1]社保'!G643+'[1]城建'!G643+'[1]乡镇'!G643+'[1]农财'!G643+'[1]行财'!G643+'[1]文教'!G643</f>
        <v>0</v>
      </c>
      <c r="I643" s="185">
        <f>'[1]经建'!H643+'[1]社保'!H643+'[1]城建'!H643+'[1]乡镇'!H643+'[1]农财'!H643+'[1]行财'!H643+'[1]文教'!H643</f>
        <v>0</v>
      </c>
      <c r="J643" s="194"/>
    </row>
    <row r="644" spans="1:10" s="176" customFormat="1" ht="15" customHeight="1">
      <c r="A644" s="185" t="s">
        <v>506</v>
      </c>
      <c r="B644" s="106">
        <v>0</v>
      </c>
      <c r="C644" s="106">
        <f aca="true" t="shared" si="104" ref="C644:C707">D644+E644+F644+G644+H644+I644</f>
        <v>0</v>
      </c>
      <c r="D644" s="185">
        <f>'[1]经建'!C644+'[1]社保'!C644+'[1]城建'!C644+'[1]乡镇'!C644+'[1]农财'!C644+'[1]行财'!C644+'[1]文教'!C644</f>
        <v>0</v>
      </c>
      <c r="E644" s="185">
        <f>'[1]经建'!D644+'[1]社保'!D644+'[1]城建'!D644+'[1]乡镇'!D644+'[1]农财'!D644+'[1]行财'!D644+'[1]文教'!D644</f>
        <v>0</v>
      </c>
      <c r="F644" s="185">
        <f>'[1]经建'!E644+'[1]社保'!E644+'[1]城建'!E644+'[1]乡镇'!E644+'[1]农财'!E644+'[1]行财'!E644+'[1]文教'!E644</f>
        <v>0</v>
      </c>
      <c r="G644" s="185">
        <f>'[1]经建'!F644+'[1]社保'!F644+'[1]城建'!F644+'[1]乡镇'!F644+'[1]农财'!F644+'[1]行财'!F644+'[1]文教'!F644</f>
        <v>0</v>
      </c>
      <c r="H644" s="185">
        <f>'[1]经建'!G644+'[1]社保'!G644+'[1]城建'!G644+'[1]乡镇'!G644+'[1]农财'!G644+'[1]行财'!G644+'[1]文教'!G644</f>
        <v>0</v>
      </c>
      <c r="I644" s="185">
        <f>'[1]经建'!H644+'[1]社保'!H644+'[1]城建'!H644+'[1]乡镇'!H644+'[1]农财'!H644+'[1]行财'!H644+'[1]文教'!H644</f>
        <v>0</v>
      </c>
      <c r="J644" s="194"/>
    </row>
    <row r="645" spans="1:10" s="176" customFormat="1" ht="15" customHeight="1">
      <c r="A645" s="185" t="s">
        <v>507</v>
      </c>
      <c r="B645" s="106">
        <v>0</v>
      </c>
      <c r="C645" s="106">
        <f t="shared" si="104"/>
        <v>0</v>
      </c>
      <c r="D645" s="185">
        <f>'[1]经建'!C645+'[1]社保'!C645+'[1]城建'!C645+'[1]乡镇'!C645+'[1]农财'!C645+'[1]行财'!C645+'[1]文教'!C645</f>
        <v>0</v>
      </c>
      <c r="E645" s="185">
        <f>'[1]经建'!D645+'[1]社保'!D645+'[1]城建'!D645+'[1]乡镇'!D645+'[1]农财'!D645+'[1]行财'!D645+'[1]文教'!D645</f>
        <v>0</v>
      </c>
      <c r="F645" s="185">
        <f>'[1]经建'!E645+'[1]社保'!E645+'[1]城建'!E645+'[1]乡镇'!E645+'[1]农财'!E645+'[1]行财'!E645+'[1]文教'!E645</f>
        <v>0</v>
      </c>
      <c r="G645" s="185">
        <f>'[1]经建'!F645+'[1]社保'!F645+'[1]城建'!F645+'[1]乡镇'!F645+'[1]农财'!F645+'[1]行财'!F645+'[1]文教'!F645</f>
        <v>0</v>
      </c>
      <c r="H645" s="185">
        <f>'[1]经建'!G645+'[1]社保'!G645+'[1]城建'!G645+'[1]乡镇'!G645+'[1]农财'!G645+'[1]行财'!G645+'[1]文教'!G645</f>
        <v>0</v>
      </c>
      <c r="I645" s="185">
        <f>'[1]经建'!H645+'[1]社保'!H645+'[1]城建'!H645+'[1]乡镇'!H645+'[1]农财'!H645+'[1]行财'!H645+'[1]文教'!H645</f>
        <v>0</v>
      </c>
      <c r="J645" s="194"/>
    </row>
    <row r="646" spans="1:10" s="176" customFormat="1" ht="15" customHeight="1">
      <c r="A646" s="185" t="s">
        <v>508</v>
      </c>
      <c r="B646" s="106">
        <v>0</v>
      </c>
      <c r="C646" s="106">
        <f t="shared" si="104"/>
        <v>0</v>
      </c>
      <c r="D646" s="185">
        <f>'[1]经建'!C646+'[1]社保'!C646+'[1]城建'!C646+'[1]乡镇'!C646+'[1]农财'!C646+'[1]行财'!C646+'[1]文教'!C646</f>
        <v>0</v>
      </c>
      <c r="E646" s="185">
        <f>'[1]经建'!D646+'[1]社保'!D646+'[1]城建'!D646+'[1]乡镇'!D646+'[1]农财'!D646+'[1]行财'!D646+'[1]文教'!D646</f>
        <v>0</v>
      </c>
      <c r="F646" s="185">
        <f>'[1]经建'!E646+'[1]社保'!E646+'[1]城建'!E646+'[1]乡镇'!E646+'[1]农财'!E646+'[1]行财'!E646+'[1]文教'!E646</f>
        <v>0</v>
      </c>
      <c r="G646" s="185">
        <f>'[1]经建'!F646+'[1]社保'!F646+'[1]城建'!F646+'[1]乡镇'!F646+'[1]农财'!F646+'[1]行财'!F646+'[1]文教'!F646</f>
        <v>0</v>
      </c>
      <c r="H646" s="185">
        <f>'[1]经建'!G646+'[1]社保'!G646+'[1]城建'!G646+'[1]乡镇'!G646+'[1]农财'!G646+'[1]行财'!G646+'[1]文教'!G646</f>
        <v>0</v>
      </c>
      <c r="I646" s="185">
        <f>'[1]经建'!H646+'[1]社保'!H646+'[1]城建'!H646+'[1]乡镇'!H646+'[1]农财'!H646+'[1]行财'!H646+'[1]文教'!H646</f>
        <v>0</v>
      </c>
      <c r="J646" s="194"/>
    </row>
    <row r="647" spans="1:10" s="176" customFormat="1" ht="15" customHeight="1">
      <c r="A647" s="185" t="s">
        <v>509</v>
      </c>
      <c r="B647" s="106">
        <v>1089</v>
      </c>
      <c r="C647" s="106">
        <f t="shared" si="104"/>
        <v>616</v>
      </c>
      <c r="D647" s="185">
        <f>'[1]经建'!C647+'[1]社保'!C647+'[1]城建'!C647+'[1]乡镇'!C647+'[1]农财'!C647+'[1]行财'!C647+'[1]文教'!C647</f>
        <v>608</v>
      </c>
      <c r="E647" s="185">
        <f>'[1]经建'!D647+'[1]社保'!D647+'[1]城建'!D647+'[1]乡镇'!D647+'[1]农财'!D647+'[1]行财'!D647+'[1]文教'!D647</f>
        <v>0</v>
      </c>
      <c r="F647" s="185">
        <f>'[1]经建'!E647+'[1]社保'!E647+'[1]城建'!E647+'[1]乡镇'!E647+'[1]农财'!E647+'[1]行财'!E647+'[1]文教'!E647</f>
        <v>8</v>
      </c>
      <c r="G647" s="185">
        <f>'[1]经建'!F647+'[1]社保'!F647+'[1]城建'!F647+'[1]乡镇'!F647+'[1]农财'!F647+'[1]行财'!F647+'[1]文教'!F647</f>
        <v>0</v>
      </c>
      <c r="H647" s="185">
        <f>'[1]经建'!G647+'[1]社保'!G647+'[1]城建'!G647+'[1]乡镇'!G647+'[1]农财'!G647+'[1]行财'!G647+'[1]文教'!G647</f>
        <v>0</v>
      </c>
      <c r="I647" s="185">
        <f>'[1]经建'!H647+'[1]社保'!H647+'[1]城建'!H647+'[1]乡镇'!H647+'[1]农财'!H647+'[1]行财'!H647+'[1]文教'!H647</f>
        <v>0</v>
      </c>
      <c r="J647" s="194"/>
    </row>
    <row r="648" spans="1:10" s="176" customFormat="1" ht="15" customHeight="1">
      <c r="A648" s="185" t="s">
        <v>510</v>
      </c>
      <c r="B648" s="106">
        <v>2893</v>
      </c>
      <c r="C648" s="106">
        <f t="shared" si="104"/>
        <v>1526</v>
      </c>
      <c r="D648" s="185">
        <f aca="true" t="shared" si="105" ref="D648:I648">SUM(D649:D651)</f>
        <v>1174</v>
      </c>
      <c r="E648" s="186">
        <f t="shared" si="105"/>
        <v>0</v>
      </c>
      <c r="F648" s="185">
        <f t="shared" si="105"/>
        <v>1</v>
      </c>
      <c r="G648" s="185">
        <f t="shared" si="105"/>
        <v>0</v>
      </c>
      <c r="H648" s="185">
        <f t="shared" si="105"/>
        <v>0</v>
      </c>
      <c r="I648" s="185">
        <f t="shared" si="105"/>
        <v>351</v>
      </c>
      <c r="J648" s="193"/>
    </row>
    <row r="649" spans="1:10" s="176" customFormat="1" ht="15" customHeight="1">
      <c r="A649" s="185" t="s">
        <v>511</v>
      </c>
      <c r="B649" s="106">
        <v>0</v>
      </c>
      <c r="C649" s="106">
        <f t="shared" si="104"/>
        <v>0</v>
      </c>
      <c r="D649" s="185">
        <f>'[1]经建'!C649+'[1]社保'!C649+'[1]城建'!C649+'[1]乡镇'!C649+'[1]农财'!C649+'[1]行财'!C649+'[1]文教'!C649</f>
        <v>0</v>
      </c>
      <c r="E649" s="185">
        <f>'[1]经建'!D649+'[1]社保'!D649+'[1]城建'!D649+'[1]乡镇'!D649+'[1]农财'!D649+'[1]行财'!D649+'[1]文教'!D649</f>
        <v>0</v>
      </c>
      <c r="F649" s="185">
        <f>'[1]经建'!E649+'[1]社保'!E649+'[1]城建'!E649+'[1]乡镇'!E649+'[1]农财'!E649+'[1]行财'!E649+'[1]文教'!E649</f>
        <v>0</v>
      </c>
      <c r="G649" s="185">
        <f>'[1]经建'!F649+'[1]社保'!F649+'[1]城建'!F649+'[1]乡镇'!F649+'[1]农财'!F649+'[1]行财'!F649+'[1]文教'!F649</f>
        <v>0</v>
      </c>
      <c r="H649" s="185">
        <f>'[1]经建'!G649+'[1]社保'!G649+'[1]城建'!G649+'[1]乡镇'!G649+'[1]农财'!G649+'[1]行财'!G649+'[1]文教'!G649</f>
        <v>0</v>
      </c>
      <c r="I649" s="185">
        <f>'[1]经建'!H649+'[1]社保'!H649+'[1]城建'!H649+'[1]乡镇'!H649+'[1]农财'!H649+'[1]行财'!H649+'[1]文教'!H649</f>
        <v>0</v>
      </c>
      <c r="J649" s="194"/>
    </row>
    <row r="650" spans="1:10" s="176" customFormat="1" ht="15" customHeight="1">
      <c r="A650" s="185" t="s">
        <v>512</v>
      </c>
      <c r="B650" s="106">
        <v>2859</v>
      </c>
      <c r="C650" s="106">
        <f t="shared" si="104"/>
        <v>296</v>
      </c>
      <c r="D650" s="185">
        <f>'[1]经建'!C650+'[1]社保'!C650+'[1]城建'!C650+'[1]乡镇'!C650+'[1]农财'!C650+'[1]行财'!C650+'[1]文教'!C650</f>
        <v>296</v>
      </c>
      <c r="E650" s="185">
        <f>'[1]经建'!D650+'[1]社保'!D650+'[1]城建'!D650+'[1]乡镇'!D650+'[1]农财'!D650+'[1]行财'!D650+'[1]文教'!D650</f>
        <v>0</v>
      </c>
      <c r="F650" s="185">
        <f>'[1]经建'!E650+'[1]社保'!E650+'[1]城建'!E650+'[1]乡镇'!E650+'[1]农财'!E650+'[1]行财'!E650+'[1]文教'!E650</f>
        <v>0</v>
      </c>
      <c r="G650" s="185">
        <f>'[1]经建'!F650+'[1]社保'!F650+'[1]城建'!F650+'[1]乡镇'!F650+'[1]农财'!F650+'[1]行财'!F650+'[1]文教'!F650</f>
        <v>0</v>
      </c>
      <c r="H650" s="185">
        <f>'[1]经建'!G650+'[1]社保'!G650+'[1]城建'!G650+'[1]乡镇'!G650+'[1]农财'!G650+'[1]行财'!G650+'[1]文教'!G650</f>
        <v>0</v>
      </c>
      <c r="I650" s="185">
        <f>'[1]经建'!H650+'[1]社保'!H650+'[1]城建'!H650+'[1]乡镇'!H650+'[1]农财'!H650+'[1]行财'!H650+'[1]文教'!H650</f>
        <v>0</v>
      </c>
      <c r="J650" s="194"/>
    </row>
    <row r="651" spans="1:10" s="176" customFormat="1" ht="15" customHeight="1">
      <c r="A651" s="185" t="s">
        <v>513</v>
      </c>
      <c r="B651" s="106">
        <v>34</v>
      </c>
      <c r="C651" s="106">
        <f t="shared" si="104"/>
        <v>1230</v>
      </c>
      <c r="D651" s="185">
        <f>'[1]经建'!C651+'[1]社保'!C651+'[1]城建'!C651+'[1]乡镇'!C651+'[1]农财'!C651+'[1]行财'!C651+'[1]文教'!C651</f>
        <v>878</v>
      </c>
      <c r="E651" s="185">
        <f>'[1]经建'!D651+'[1]社保'!D651+'[1]城建'!D651+'[1]乡镇'!D651+'[1]农财'!D651+'[1]行财'!D651+'[1]文教'!D651</f>
        <v>0</v>
      </c>
      <c r="F651" s="185">
        <f>'[1]经建'!E651+'[1]社保'!E651+'[1]城建'!E651+'[1]乡镇'!E651+'[1]农财'!E651+'[1]行财'!E651+'[1]文教'!E651</f>
        <v>1</v>
      </c>
      <c r="G651" s="185">
        <f>'[1]经建'!F651+'[1]社保'!F651+'[1]城建'!F651+'[1]乡镇'!F651+'[1]农财'!F651+'[1]行财'!F651+'[1]文教'!F651</f>
        <v>0</v>
      </c>
      <c r="H651" s="185">
        <f>'[1]经建'!G651+'[1]社保'!G651+'[1]城建'!G651+'[1]乡镇'!G651+'[1]农财'!G651+'[1]行财'!G651+'[1]文教'!G651</f>
        <v>0</v>
      </c>
      <c r="I651" s="185">
        <f>'[1]经建'!H651+'[1]社保'!H651+'[1]城建'!H651+'[1]乡镇'!H651+'[1]农财'!H651+'[1]行财'!H651+'[1]文教'!H651</f>
        <v>351</v>
      </c>
      <c r="J651" s="194"/>
    </row>
    <row r="652" spans="1:10" s="176" customFormat="1" ht="15" customHeight="1">
      <c r="A652" s="185" t="s">
        <v>514</v>
      </c>
      <c r="B652" s="106">
        <v>4785</v>
      </c>
      <c r="C652" s="106">
        <f t="shared" si="104"/>
        <v>4950</v>
      </c>
      <c r="D652" s="185">
        <f aca="true" t="shared" si="106" ref="D652:I652">SUM(D653:D663)</f>
        <v>1442</v>
      </c>
      <c r="E652" s="186">
        <f t="shared" si="106"/>
        <v>124</v>
      </c>
      <c r="F652" s="185">
        <f t="shared" si="106"/>
        <v>1071</v>
      </c>
      <c r="G652" s="185">
        <f t="shared" si="106"/>
        <v>0</v>
      </c>
      <c r="H652" s="185">
        <f t="shared" si="106"/>
        <v>0</v>
      </c>
      <c r="I652" s="185">
        <f t="shared" si="106"/>
        <v>2313</v>
      </c>
      <c r="J652" s="193"/>
    </row>
    <row r="653" spans="1:10" s="176" customFormat="1" ht="15" customHeight="1">
      <c r="A653" s="185" t="s">
        <v>515</v>
      </c>
      <c r="B653" s="106">
        <v>476</v>
      </c>
      <c r="C653" s="106">
        <f t="shared" si="104"/>
        <v>443</v>
      </c>
      <c r="D653" s="185">
        <f>'[1]经建'!C653+'[1]社保'!C653+'[1]城建'!C653+'[1]乡镇'!C653+'[1]农财'!C653+'[1]行财'!C653+'[1]文教'!C653</f>
        <v>6</v>
      </c>
      <c r="E653" s="185">
        <f>'[1]经建'!D653+'[1]社保'!D653+'[1]城建'!D653+'[1]乡镇'!D653+'[1]农财'!D653+'[1]行财'!D653+'[1]文教'!D653</f>
        <v>0</v>
      </c>
      <c r="F653" s="185">
        <f>'[1]经建'!E653+'[1]社保'!E653+'[1]城建'!E653+'[1]乡镇'!E653+'[1]农财'!E653+'[1]行财'!E653+'[1]文教'!E653</f>
        <v>200</v>
      </c>
      <c r="G653" s="185">
        <f>'[1]经建'!F653+'[1]社保'!F653+'[1]城建'!F653+'[1]乡镇'!F653+'[1]农财'!F653+'[1]行财'!F653+'[1]文教'!F653</f>
        <v>0</v>
      </c>
      <c r="H653" s="185">
        <f>'[1]经建'!G653+'[1]社保'!G653+'[1]城建'!G653+'[1]乡镇'!G653+'[1]农财'!G653+'[1]行财'!G653+'[1]文教'!G653</f>
        <v>0</v>
      </c>
      <c r="I653" s="185">
        <f>'[1]经建'!H653+'[1]社保'!H653+'[1]城建'!H653+'[1]乡镇'!H653+'[1]农财'!H653+'[1]行财'!H653+'[1]文教'!H653</f>
        <v>237</v>
      </c>
      <c r="J653" s="194"/>
    </row>
    <row r="654" spans="1:10" s="176" customFormat="1" ht="15" customHeight="1">
      <c r="A654" s="185" t="s">
        <v>516</v>
      </c>
      <c r="B654" s="106">
        <v>277</v>
      </c>
      <c r="C654" s="106">
        <f t="shared" si="104"/>
        <v>5</v>
      </c>
      <c r="D654" s="185">
        <f>'[1]经建'!C654+'[1]社保'!C654+'[1]城建'!C654+'[1]乡镇'!C654+'[1]农财'!C654+'[1]行财'!C654+'[1]文教'!C654</f>
        <v>5</v>
      </c>
      <c r="E654" s="185">
        <f>'[1]经建'!D654+'[1]社保'!D654+'[1]城建'!D654+'[1]乡镇'!D654+'[1]农财'!D654+'[1]行财'!D654+'[1]文教'!D654</f>
        <v>0</v>
      </c>
      <c r="F654" s="185">
        <f>'[1]经建'!E654+'[1]社保'!E654+'[1]城建'!E654+'[1]乡镇'!E654+'[1]农财'!E654+'[1]行财'!E654+'[1]文教'!E654</f>
        <v>0</v>
      </c>
      <c r="G654" s="185">
        <f>'[1]经建'!F654+'[1]社保'!F654+'[1]城建'!F654+'[1]乡镇'!F654+'[1]农财'!F654+'[1]行财'!F654+'[1]文教'!F654</f>
        <v>0</v>
      </c>
      <c r="H654" s="185">
        <f>'[1]经建'!G654+'[1]社保'!G654+'[1]城建'!G654+'[1]乡镇'!G654+'[1]农财'!G654+'[1]行财'!G654+'[1]文教'!G654</f>
        <v>0</v>
      </c>
      <c r="I654" s="185">
        <f>'[1]经建'!H654+'[1]社保'!H654+'[1]城建'!H654+'[1]乡镇'!H654+'[1]农财'!H654+'[1]行财'!H654+'[1]文教'!H654</f>
        <v>0</v>
      </c>
      <c r="J654" s="194"/>
    </row>
    <row r="655" spans="1:10" s="176" customFormat="1" ht="15" customHeight="1">
      <c r="A655" s="185" t="s">
        <v>517</v>
      </c>
      <c r="B655" s="106">
        <v>353</v>
      </c>
      <c r="C655" s="106">
        <f t="shared" si="104"/>
        <v>0</v>
      </c>
      <c r="D655" s="185">
        <f>'[1]经建'!C655+'[1]社保'!C655+'[1]城建'!C655+'[1]乡镇'!C655+'[1]农财'!C655+'[1]行财'!C655+'[1]文教'!C655</f>
        <v>0</v>
      </c>
      <c r="E655" s="185">
        <f>'[1]经建'!D655+'[1]社保'!D655+'[1]城建'!D655+'[1]乡镇'!D655+'[1]农财'!D655+'[1]行财'!D655+'[1]文教'!D655</f>
        <v>0</v>
      </c>
      <c r="F655" s="185">
        <f>'[1]经建'!E655+'[1]社保'!E655+'[1]城建'!E655+'[1]乡镇'!E655+'[1]农财'!E655+'[1]行财'!E655+'[1]文教'!E655</f>
        <v>0</v>
      </c>
      <c r="G655" s="185">
        <f>'[1]经建'!F655+'[1]社保'!F655+'[1]城建'!F655+'[1]乡镇'!F655+'[1]农财'!F655+'[1]行财'!F655+'[1]文教'!F655</f>
        <v>0</v>
      </c>
      <c r="H655" s="185">
        <f>'[1]经建'!G655+'[1]社保'!G655+'[1]城建'!G655+'[1]乡镇'!G655+'[1]农财'!G655+'[1]行财'!G655+'[1]文教'!G655</f>
        <v>0</v>
      </c>
      <c r="I655" s="185">
        <f>'[1]经建'!H655+'[1]社保'!H655+'[1]城建'!H655+'[1]乡镇'!H655+'[1]农财'!H655+'[1]行财'!H655+'[1]文教'!H655</f>
        <v>0</v>
      </c>
      <c r="J655" s="194"/>
    </row>
    <row r="656" spans="1:10" s="176" customFormat="1" ht="15" customHeight="1">
      <c r="A656" s="185" t="s">
        <v>518</v>
      </c>
      <c r="B656" s="106">
        <v>0</v>
      </c>
      <c r="C656" s="106">
        <f t="shared" si="104"/>
        <v>0</v>
      </c>
      <c r="D656" s="185">
        <f>'[1]经建'!C656+'[1]社保'!C656+'[1]城建'!C656+'[1]乡镇'!C656+'[1]农财'!C656+'[1]行财'!C656+'[1]文教'!C656</f>
        <v>0</v>
      </c>
      <c r="E656" s="185">
        <f>'[1]经建'!D656+'[1]社保'!D656+'[1]城建'!D656+'[1]乡镇'!D656+'[1]农财'!D656+'[1]行财'!D656+'[1]文教'!D656</f>
        <v>0</v>
      </c>
      <c r="F656" s="185">
        <f>'[1]经建'!E656+'[1]社保'!E656+'[1]城建'!E656+'[1]乡镇'!E656+'[1]农财'!E656+'[1]行财'!E656+'[1]文教'!E656</f>
        <v>0</v>
      </c>
      <c r="G656" s="185">
        <f>'[1]经建'!F656+'[1]社保'!F656+'[1]城建'!F656+'[1]乡镇'!F656+'[1]农财'!F656+'[1]行财'!F656+'[1]文教'!F656</f>
        <v>0</v>
      </c>
      <c r="H656" s="185">
        <f>'[1]经建'!G656+'[1]社保'!G656+'[1]城建'!G656+'[1]乡镇'!G656+'[1]农财'!G656+'[1]行财'!G656+'[1]文教'!G656</f>
        <v>0</v>
      </c>
      <c r="I656" s="185">
        <f>'[1]经建'!H656+'[1]社保'!H656+'[1]城建'!H656+'[1]乡镇'!H656+'[1]农财'!H656+'[1]行财'!H656+'[1]文教'!H656</f>
        <v>0</v>
      </c>
      <c r="J656" s="194"/>
    </row>
    <row r="657" spans="1:10" s="176" customFormat="1" ht="15" customHeight="1">
      <c r="A657" s="185" t="s">
        <v>519</v>
      </c>
      <c r="B657" s="106">
        <v>0</v>
      </c>
      <c r="C657" s="106">
        <f t="shared" si="104"/>
        <v>0</v>
      </c>
      <c r="D657" s="185">
        <f>'[1]经建'!C657+'[1]社保'!C657+'[1]城建'!C657+'[1]乡镇'!C657+'[1]农财'!C657+'[1]行财'!C657+'[1]文教'!C657</f>
        <v>0</v>
      </c>
      <c r="E657" s="185">
        <f>'[1]经建'!D657+'[1]社保'!D657+'[1]城建'!D657+'[1]乡镇'!D657+'[1]农财'!D657+'[1]行财'!D657+'[1]文教'!D657</f>
        <v>0</v>
      </c>
      <c r="F657" s="185">
        <f>'[1]经建'!E657+'[1]社保'!E657+'[1]城建'!E657+'[1]乡镇'!E657+'[1]农财'!E657+'[1]行财'!E657+'[1]文教'!E657</f>
        <v>0</v>
      </c>
      <c r="G657" s="185">
        <f>'[1]经建'!F657+'[1]社保'!F657+'[1]城建'!F657+'[1]乡镇'!F657+'[1]农财'!F657+'[1]行财'!F657+'[1]文教'!F657</f>
        <v>0</v>
      </c>
      <c r="H657" s="185">
        <f>'[1]经建'!G657+'[1]社保'!G657+'[1]城建'!G657+'[1]乡镇'!G657+'[1]农财'!G657+'[1]行财'!G657+'[1]文教'!G657</f>
        <v>0</v>
      </c>
      <c r="I657" s="185">
        <f>'[1]经建'!H657+'[1]社保'!H657+'[1]城建'!H657+'[1]乡镇'!H657+'[1]农财'!H657+'[1]行财'!H657+'[1]文教'!H657</f>
        <v>0</v>
      </c>
      <c r="J657" s="194"/>
    </row>
    <row r="658" spans="1:10" s="176" customFormat="1" ht="15" customHeight="1">
      <c r="A658" s="185" t="s">
        <v>520</v>
      </c>
      <c r="B658" s="106">
        <v>0</v>
      </c>
      <c r="C658" s="106">
        <f t="shared" si="104"/>
        <v>0</v>
      </c>
      <c r="D658" s="185">
        <f>'[1]经建'!C658+'[1]社保'!C658+'[1]城建'!C658+'[1]乡镇'!C658+'[1]农财'!C658+'[1]行财'!C658+'[1]文教'!C658</f>
        <v>0</v>
      </c>
      <c r="E658" s="185">
        <f>'[1]经建'!D658+'[1]社保'!D658+'[1]城建'!D658+'[1]乡镇'!D658+'[1]农财'!D658+'[1]行财'!D658+'[1]文教'!D658</f>
        <v>0</v>
      </c>
      <c r="F658" s="185">
        <f>'[1]经建'!E658+'[1]社保'!E658+'[1]城建'!E658+'[1]乡镇'!E658+'[1]农财'!E658+'[1]行财'!E658+'[1]文教'!E658</f>
        <v>0</v>
      </c>
      <c r="G658" s="185">
        <f>'[1]经建'!F658+'[1]社保'!F658+'[1]城建'!F658+'[1]乡镇'!F658+'[1]农财'!F658+'[1]行财'!F658+'[1]文教'!F658</f>
        <v>0</v>
      </c>
      <c r="H658" s="185">
        <f>'[1]经建'!G658+'[1]社保'!G658+'[1]城建'!G658+'[1]乡镇'!G658+'[1]农财'!G658+'[1]行财'!G658+'[1]文教'!G658</f>
        <v>0</v>
      </c>
      <c r="I658" s="185">
        <f>'[1]经建'!H658+'[1]社保'!H658+'[1]城建'!H658+'[1]乡镇'!H658+'[1]农财'!H658+'[1]行财'!H658+'[1]文教'!H658</f>
        <v>0</v>
      </c>
      <c r="J658" s="194"/>
    </row>
    <row r="659" spans="1:10" s="176" customFormat="1" ht="15" customHeight="1">
      <c r="A659" s="185" t="s">
        <v>521</v>
      </c>
      <c r="B659" s="106">
        <v>0</v>
      </c>
      <c r="C659" s="106">
        <f t="shared" si="104"/>
        <v>0</v>
      </c>
      <c r="D659" s="185">
        <f>'[1]经建'!C659+'[1]社保'!C659+'[1]城建'!C659+'[1]乡镇'!C659+'[1]农财'!C659+'[1]行财'!C659+'[1]文教'!C659</f>
        <v>0</v>
      </c>
      <c r="E659" s="185">
        <f>'[1]经建'!D659+'[1]社保'!D659+'[1]城建'!D659+'[1]乡镇'!D659+'[1]农财'!D659+'[1]行财'!D659+'[1]文教'!D659</f>
        <v>0</v>
      </c>
      <c r="F659" s="185">
        <f>'[1]经建'!E659+'[1]社保'!E659+'[1]城建'!E659+'[1]乡镇'!E659+'[1]农财'!E659+'[1]行财'!E659+'[1]文教'!E659</f>
        <v>0</v>
      </c>
      <c r="G659" s="185">
        <f>'[1]经建'!F659+'[1]社保'!F659+'[1]城建'!F659+'[1]乡镇'!F659+'[1]农财'!F659+'[1]行财'!F659+'[1]文教'!F659</f>
        <v>0</v>
      </c>
      <c r="H659" s="185">
        <f>'[1]经建'!G659+'[1]社保'!G659+'[1]城建'!G659+'[1]乡镇'!G659+'[1]农财'!G659+'[1]行财'!G659+'[1]文教'!G659</f>
        <v>0</v>
      </c>
      <c r="I659" s="185">
        <f>'[1]经建'!H659+'[1]社保'!H659+'[1]城建'!H659+'[1]乡镇'!H659+'[1]农财'!H659+'[1]行财'!H659+'[1]文教'!H659</f>
        <v>0</v>
      </c>
      <c r="J659" s="194"/>
    </row>
    <row r="660" spans="1:10" s="176" customFormat="1" ht="15" customHeight="1">
      <c r="A660" s="185" t="s">
        <v>522</v>
      </c>
      <c r="B660" s="106">
        <v>3267</v>
      </c>
      <c r="C660" s="106">
        <f t="shared" si="104"/>
        <v>3626</v>
      </c>
      <c r="D660" s="185">
        <f>'[1]经建'!C660+'[1]社保'!C660+'[1]城建'!C660+'[1]乡镇'!C660+'[1]农财'!C660+'[1]行财'!C660+'[1]文教'!C660</f>
        <v>707</v>
      </c>
      <c r="E660" s="185">
        <f>'[1]经建'!D660+'[1]社保'!D660+'[1]城建'!D660+'[1]乡镇'!D660+'[1]农财'!D660+'[1]行财'!D660+'[1]文教'!D660</f>
        <v>0</v>
      </c>
      <c r="F660" s="185">
        <f>'[1]经建'!E660+'[1]社保'!E660+'[1]城建'!E660+'[1]乡镇'!E660+'[1]农财'!E660+'[1]行财'!E660+'[1]文教'!E660</f>
        <v>843</v>
      </c>
      <c r="G660" s="185">
        <f>'[1]经建'!F660+'[1]社保'!F660+'[1]城建'!F660+'[1]乡镇'!F660+'[1]农财'!F660+'[1]行财'!F660+'[1]文教'!F660</f>
        <v>0</v>
      </c>
      <c r="H660" s="185">
        <f>'[1]经建'!G660+'[1]社保'!G660+'[1]城建'!G660+'[1]乡镇'!G660+'[1]农财'!G660+'[1]行财'!G660+'[1]文教'!G660</f>
        <v>0</v>
      </c>
      <c r="I660" s="185">
        <f>'[1]经建'!H660+'[1]社保'!H660+'[1]城建'!H660+'[1]乡镇'!H660+'[1]农财'!H660+'[1]行财'!H660+'[1]文教'!H660</f>
        <v>2076</v>
      </c>
      <c r="J660" s="194"/>
    </row>
    <row r="661" spans="1:10" s="176" customFormat="1" ht="15" customHeight="1">
      <c r="A661" s="185" t="s">
        <v>523</v>
      </c>
      <c r="B661" s="106">
        <v>65</v>
      </c>
      <c r="C661" s="106">
        <f t="shared" si="104"/>
        <v>140</v>
      </c>
      <c r="D661" s="185">
        <f>'[1]经建'!C661+'[1]社保'!C661+'[1]城建'!C661+'[1]乡镇'!C661+'[1]农财'!C661+'[1]行财'!C661+'[1]文教'!C661</f>
        <v>0</v>
      </c>
      <c r="E661" s="185">
        <f>'[1]经建'!D661+'[1]社保'!D661+'[1]城建'!D661+'[1]乡镇'!D661+'[1]农财'!D661+'[1]行财'!D661+'[1]文教'!D661</f>
        <v>124</v>
      </c>
      <c r="F661" s="185">
        <f>'[1]经建'!E661+'[1]社保'!E661+'[1]城建'!E661+'[1]乡镇'!E661+'[1]农财'!E661+'[1]行财'!E661+'[1]文教'!E661</f>
        <v>16</v>
      </c>
      <c r="G661" s="185">
        <f>'[1]经建'!F661+'[1]社保'!F661+'[1]城建'!F661+'[1]乡镇'!F661+'[1]农财'!F661+'[1]行财'!F661+'[1]文教'!F661</f>
        <v>0</v>
      </c>
      <c r="H661" s="185">
        <f>'[1]经建'!G661+'[1]社保'!G661+'[1]城建'!G661+'[1]乡镇'!G661+'[1]农财'!G661+'[1]行财'!G661+'[1]文教'!G661</f>
        <v>0</v>
      </c>
      <c r="I661" s="185">
        <f>'[1]经建'!H661+'[1]社保'!H661+'[1]城建'!H661+'[1]乡镇'!H661+'[1]农财'!H661+'[1]行财'!H661+'[1]文教'!H661</f>
        <v>0</v>
      </c>
      <c r="J661" s="194"/>
    </row>
    <row r="662" spans="1:10" s="176" customFormat="1" ht="15" customHeight="1">
      <c r="A662" s="185" t="s">
        <v>524</v>
      </c>
      <c r="B662" s="106">
        <v>230</v>
      </c>
      <c r="C662" s="106">
        <f t="shared" si="104"/>
        <v>604</v>
      </c>
      <c r="D662" s="185">
        <f>'[1]经建'!C662+'[1]社保'!C662+'[1]城建'!C662+'[1]乡镇'!C662+'[1]农财'!C662+'[1]行财'!C662+'[1]文教'!C662</f>
        <v>604</v>
      </c>
      <c r="E662" s="185">
        <f>'[1]经建'!D662+'[1]社保'!D662+'[1]城建'!D662+'[1]乡镇'!D662+'[1]农财'!D662+'[1]行财'!D662+'[1]文教'!D662</f>
        <v>0</v>
      </c>
      <c r="F662" s="185">
        <f>'[1]经建'!E662+'[1]社保'!E662+'[1]城建'!E662+'[1]乡镇'!E662+'[1]农财'!E662+'[1]行财'!E662+'[1]文教'!E662</f>
        <v>0</v>
      </c>
      <c r="G662" s="185">
        <f>'[1]经建'!F662+'[1]社保'!F662+'[1]城建'!F662+'[1]乡镇'!F662+'[1]农财'!F662+'[1]行财'!F662+'[1]文教'!F662</f>
        <v>0</v>
      </c>
      <c r="H662" s="185">
        <f>'[1]经建'!G662+'[1]社保'!G662+'[1]城建'!G662+'[1]乡镇'!G662+'[1]农财'!G662+'[1]行财'!G662+'[1]文教'!G662</f>
        <v>0</v>
      </c>
      <c r="I662" s="185">
        <f>'[1]经建'!H662+'[1]社保'!H662+'[1]城建'!H662+'[1]乡镇'!H662+'[1]农财'!H662+'[1]行财'!H662+'[1]文教'!H662</f>
        <v>0</v>
      </c>
      <c r="J662" s="194"/>
    </row>
    <row r="663" spans="1:10" s="176" customFormat="1" ht="15" customHeight="1">
      <c r="A663" s="185" t="s">
        <v>525</v>
      </c>
      <c r="B663" s="106">
        <v>117</v>
      </c>
      <c r="C663" s="106">
        <f t="shared" si="104"/>
        <v>132</v>
      </c>
      <c r="D663" s="185">
        <f>'[1]经建'!C663+'[1]社保'!C663+'[1]城建'!C663+'[1]乡镇'!C663+'[1]农财'!C663+'[1]行财'!C663+'[1]文教'!C663</f>
        <v>120</v>
      </c>
      <c r="E663" s="185">
        <f>'[1]经建'!D663+'[1]社保'!D663+'[1]城建'!D663+'[1]乡镇'!D663+'[1]农财'!D663+'[1]行财'!D663+'[1]文教'!D663</f>
        <v>0</v>
      </c>
      <c r="F663" s="185">
        <f>'[1]经建'!E663+'[1]社保'!E663+'[1]城建'!E663+'[1]乡镇'!E663+'[1]农财'!E663+'[1]行财'!E663+'[1]文教'!E663</f>
        <v>12</v>
      </c>
      <c r="G663" s="185">
        <f>'[1]经建'!F663+'[1]社保'!F663+'[1]城建'!F663+'[1]乡镇'!F663+'[1]农财'!F663+'[1]行财'!F663+'[1]文教'!F663</f>
        <v>0</v>
      </c>
      <c r="H663" s="185">
        <f>'[1]经建'!G663+'[1]社保'!G663+'[1]城建'!G663+'[1]乡镇'!G663+'[1]农财'!G663+'[1]行财'!G663+'[1]文教'!G663</f>
        <v>0</v>
      </c>
      <c r="I663" s="185">
        <f>'[1]经建'!H663+'[1]社保'!H663+'[1]城建'!H663+'[1]乡镇'!H663+'[1]农财'!H663+'[1]行财'!H663+'[1]文教'!H663</f>
        <v>0</v>
      </c>
      <c r="J663" s="194"/>
    </row>
    <row r="664" spans="1:10" s="176" customFormat="1" ht="15" customHeight="1">
      <c r="A664" s="185" t="s">
        <v>526</v>
      </c>
      <c r="B664" s="106">
        <v>0</v>
      </c>
      <c r="C664" s="106">
        <f t="shared" si="104"/>
        <v>235</v>
      </c>
      <c r="D664" s="185">
        <f aca="true" t="shared" si="107" ref="D664:I664">SUM(D665:D666)</f>
        <v>0</v>
      </c>
      <c r="E664" s="186">
        <f t="shared" si="107"/>
        <v>0</v>
      </c>
      <c r="F664" s="185">
        <f t="shared" si="107"/>
        <v>5</v>
      </c>
      <c r="G664" s="185">
        <f t="shared" si="107"/>
        <v>0</v>
      </c>
      <c r="H664" s="185">
        <f t="shared" si="107"/>
        <v>0</v>
      </c>
      <c r="I664" s="185">
        <f t="shared" si="107"/>
        <v>230</v>
      </c>
      <c r="J664" s="193"/>
    </row>
    <row r="665" spans="1:10" s="176" customFormat="1" ht="15" customHeight="1">
      <c r="A665" s="185" t="s">
        <v>527</v>
      </c>
      <c r="B665" s="106">
        <v>0</v>
      </c>
      <c r="C665" s="106">
        <f t="shared" si="104"/>
        <v>235</v>
      </c>
      <c r="D665" s="185">
        <f>'[1]经建'!C665+'[1]社保'!C665+'[1]城建'!C665+'[1]乡镇'!C665+'[1]农财'!C665+'[1]行财'!C665+'[1]文教'!C665</f>
        <v>0</v>
      </c>
      <c r="E665" s="185">
        <f>'[1]经建'!D665+'[1]社保'!D665+'[1]城建'!D665+'[1]乡镇'!D665+'[1]农财'!D665+'[1]行财'!D665+'[1]文教'!D665</f>
        <v>0</v>
      </c>
      <c r="F665" s="185">
        <f>'[1]经建'!E665+'[1]社保'!E665+'[1]城建'!E665+'[1]乡镇'!E665+'[1]农财'!E665+'[1]行财'!E665+'[1]文教'!E665</f>
        <v>5</v>
      </c>
      <c r="G665" s="185">
        <f>'[1]经建'!F665+'[1]社保'!F665+'[1]城建'!F665+'[1]乡镇'!F665+'[1]农财'!F665+'[1]行财'!F665+'[1]文教'!F665</f>
        <v>0</v>
      </c>
      <c r="H665" s="185">
        <f>'[1]经建'!G665+'[1]社保'!G665+'[1]城建'!G665+'[1]乡镇'!G665+'[1]农财'!G665+'[1]行财'!G665+'[1]文教'!G665</f>
        <v>0</v>
      </c>
      <c r="I665" s="185">
        <f>'[1]经建'!H665+'[1]社保'!H665+'[1]城建'!H665+'[1]乡镇'!H665+'[1]农财'!H665+'[1]行财'!H665+'[1]文教'!H665</f>
        <v>230</v>
      </c>
      <c r="J665" s="194"/>
    </row>
    <row r="666" spans="1:10" s="176" customFormat="1" ht="15" customHeight="1">
      <c r="A666" s="185" t="s">
        <v>528</v>
      </c>
      <c r="B666" s="106">
        <v>0</v>
      </c>
      <c r="C666" s="106">
        <f t="shared" si="104"/>
        <v>0</v>
      </c>
      <c r="D666" s="185">
        <f>'[1]经建'!C666+'[1]社保'!C666+'[1]城建'!C666+'[1]乡镇'!C666+'[1]农财'!C666+'[1]行财'!C666+'[1]文教'!C666</f>
        <v>0</v>
      </c>
      <c r="E666" s="185">
        <f>'[1]经建'!D666+'[1]社保'!D666+'[1]城建'!D666+'[1]乡镇'!D666+'[1]农财'!D666+'[1]行财'!D666+'[1]文教'!D666</f>
        <v>0</v>
      </c>
      <c r="F666" s="185">
        <f>'[1]经建'!E666+'[1]社保'!E666+'[1]城建'!E666+'[1]乡镇'!E666+'[1]农财'!E666+'[1]行财'!E666+'[1]文教'!E666</f>
        <v>0</v>
      </c>
      <c r="G666" s="185">
        <f>'[1]经建'!F666+'[1]社保'!F666+'[1]城建'!F666+'[1]乡镇'!F666+'[1]农财'!F666+'[1]行财'!F666+'[1]文教'!F666</f>
        <v>0</v>
      </c>
      <c r="H666" s="185">
        <f>'[1]经建'!G666+'[1]社保'!G666+'[1]城建'!G666+'[1]乡镇'!G666+'[1]农财'!G666+'[1]行财'!G666+'[1]文教'!G666</f>
        <v>0</v>
      </c>
      <c r="I666" s="185">
        <f>'[1]经建'!H666+'[1]社保'!H666+'[1]城建'!H666+'[1]乡镇'!H666+'[1]农财'!H666+'[1]行财'!H666+'[1]文教'!H666</f>
        <v>0</v>
      </c>
      <c r="J666" s="194"/>
    </row>
    <row r="667" spans="1:10" s="176" customFormat="1" ht="15" customHeight="1">
      <c r="A667" s="185" t="s">
        <v>529</v>
      </c>
      <c r="B667" s="106">
        <v>939</v>
      </c>
      <c r="C667" s="106">
        <f t="shared" si="104"/>
        <v>913</v>
      </c>
      <c r="D667" s="185">
        <f aca="true" t="shared" si="108" ref="D667:I667">SUM(D668:D670)</f>
        <v>564</v>
      </c>
      <c r="E667" s="186">
        <f t="shared" si="108"/>
        <v>0</v>
      </c>
      <c r="F667" s="185">
        <f t="shared" si="108"/>
        <v>23</v>
      </c>
      <c r="G667" s="185">
        <f t="shared" si="108"/>
        <v>0</v>
      </c>
      <c r="H667" s="185">
        <f t="shared" si="108"/>
        <v>0</v>
      </c>
      <c r="I667" s="185">
        <f t="shared" si="108"/>
        <v>326</v>
      </c>
      <c r="J667" s="193"/>
    </row>
    <row r="668" spans="1:10" s="176" customFormat="1" ht="15" customHeight="1">
      <c r="A668" s="185" t="s">
        <v>530</v>
      </c>
      <c r="B668" s="106">
        <v>0</v>
      </c>
      <c r="C668" s="106">
        <f t="shared" si="104"/>
        <v>0</v>
      </c>
      <c r="D668" s="185">
        <f>'[1]经建'!C668+'[1]社保'!C668+'[1]城建'!C668+'[1]乡镇'!C668+'[1]农财'!C668+'[1]行财'!C668+'[1]文教'!C668</f>
        <v>0</v>
      </c>
      <c r="E668" s="185">
        <f>'[1]经建'!D668+'[1]社保'!D668+'[1]城建'!D668+'[1]乡镇'!D668+'[1]农财'!D668+'[1]行财'!D668+'[1]文教'!D668</f>
        <v>0</v>
      </c>
      <c r="F668" s="185">
        <f>'[1]经建'!E668+'[1]社保'!E668+'[1]城建'!E668+'[1]乡镇'!E668+'[1]农财'!E668+'[1]行财'!E668+'[1]文教'!E668</f>
        <v>0</v>
      </c>
      <c r="G668" s="185">
        <f>'[1]经建'!F668+'[1]社保'!F668+'[1]城建'!F668+'[1]乡镇'!F668+'[1]农财'!F668+'[1]行财'!F668+'[1]文教'!F668</f>
        <v>0</v>
      </c>
      <c r="H668" s="185">
        <f>'[1]经建'!G668+'[1]社保'!G668+'[1]城建'!G668+'[1]乡镇'!G668+'[1]农财'!G668+'[1]行财'!G668+'[1]文教'!G668</f>
        <v>0</v>
      </c>
      <c r="I668" s="185">
        <f>'[1]经建'!H668+'[1]社保'!H668+'[1]城建'!H668+'[1]乡镇'!H668+'[1]农财'!H668+'[1]行财'!H668+'[1]文教'!H668</f>
        <v>0</v>
      </c>
      <c r="J668" s="194"/>
    </row>
    <row r="669" spans="1:10" s="176" customFormat="1" ht="15" customHeight="1">
      <c r="A669" s="185" t="s">
        <v>531</v>
      </c>
      <c r="B669" s="106">
        <v>0</v>
      </c>
      <c r="C669" s="106">
        <f t="shared" si="104"/>
        <v>0</v>
      </c>
      <c r="D669" s="185">
        <f>'[1]经建'!C669+'[1]社保'!C669+'[1]城建'!C669+'[1]乡镇'!C669+'[1]农财'!C669+'[1]行财'!C669+'[1]文教'!C669</f>
        <v>0</v>
      </c>
      <c r="E669" s="185">
        <f>'[1]经建'!D669+'[1]社保'!D669+'[1]城建'!D669+'[1]乡镇'!D669+'[1]农财'!D669+'[1]行财'!D669+'[1]文教'!D669</f>
        <v>0</v>
      </c>
      <c r="F669" s="185">
        <f>'[1]经建'!E669+'[1]社保'!E669+'[1]城建'!E669+'[1]乡镇'!E669+'[1]农财'!E669+'[1]行财'!E669+'[1]文教'!E669</f>
        <v>0</v>
      </c>
      <c r="G669" s="185">
        <f>'[1]经建'!F669+'[1]社保'!F669+'[1]城建'!F669+'[1]乡镇'!F669+'[1]农财'!F669+'[1]行财'!F669+'[1]文教'!F669</f>
        <v>0</v>
      </c>
      <c r="H669" s="185">
        <f>'[1]经建'!G669+'[1]社保'!G669+'[1]城建'!G669+'[1]乡镇'!G669+'[1]农财'!G669+'[1]行财'!G669+'[1]文教'!G669</f>
        <v>0</v>
      </c>
      <c r="I669" s="185">
        <f>'[1]经建'!H669+'[1]社保'!H669+'[1]城建'!H669+'[1]乡镇'!H669+'[1]农财'!H669+'[1]行财'!H669+'[1]文教'!H669</f>
        <v>0</v>
      </c>
      <c r="J669" s="194"/>
    </row>
    <row r="670" spans="1:10" s="176" customFormat="1" ht="15" customHeight="1">
      <c r="A670" s="185" t="s">
        <v>532</v>
      </c>
      <c r="B670" s="106">
        <v>939</v>
      </c>
      <c r="C670" s="106">
        <f t="shared" si="104"/>
        <v>913</v>
      </c>
      <c r="D670" s="185">
        <f>'[1]经建'!C670+'[1]社保'!C670+'[1]城建'!C670+'[1]乡镇'!C670+'[1]农财'!C670+'[1]行财'!C670+'[1]文教'!C670</f>
        <v>564</v>
      </c>
      <c r="E670" s="185">
        <f>'[1]经建'!D670+'[1]社保'!D670+'[1]城建'!D670+'[1]乡镇'!D670+'[1]农财'!D670+'[1]行财'!D670+'[1]文教'!D670</f>
        <v>0</v>
      </c>
      <c r="F670" s="185">
        <f>'[1]经建'!E670+'[1]社保'!E670+'[1]城建'!E670+'[1]乡镇'!E670+'[1]农财'!E670+'[1]行财'!E670+'[1]文教'!E670</f>
        <v>23</v>
      </c>
      <c r="G670" s="185">
        <f>'[1]经建'!F670+'[1]社保'!F670+'[1]城建'!F670+'[1]乡镇'!F670+'[1]农财'!F670+'[1]行财'!F670+'[1]文教'!F670</f>
        <v>0</v>
      </c>
      <c r="H670" s="185">
        <f>'[1]经建'!G670+'[1]社保'!G670+'[1]城建'!G670+'[1]乡镇'!G670+'[1]农财'!G670+'[1]行财'!G670+'[1]文教'!G670</f>
        <v>0</v>
      </c>
      <c r="I670" s="185">
        <f>'[1]经建'!H670+'[1]社保'!H670+'[1]城建'!H670+'[1]乡镇'!H670+'[1]农财'!H670+'[1]行财'!H670+'[1]文教'!H670</f>
        <v>326</v>
      </c>
      <c r="J670" s="194"/>
    </row>
    <row r="671" spans="1:10" s="176" customFormat="1" ht="15" customHeight="1">
      <c r="A671" s="185" t="s">
        <v>533</v>
      </c>
      <c r="B671" s="106">
        <v>3509</v>
      </c>
      <c r="C671" s="106">
        <f t="shared" si="104"/>
        <v>3141</v>
      </c>
      <c r="D671" s="185">
        <f aca="true" t="shared" si="109" ref="D671:I671">SUM(D672:D675)</f>
        <v>3141</v>
      </c>
      <c r="E671" s="186">
        <f t="shared" si="109"/>
        <v>0</v>
      </c>
      <c r="F671" s="185">
        <f t="shared" si="109"/>
        <v>0</v>
      </c>
      <c r="G671" s="185">
        <f t="shared" si="109"/>
        <v>0</v>
      </c>
      <c r="H671" s="185">
        <f t="shared" si="109"/>
        <v>0</v>
      </c>
      <c r="I671" s="185">
        <f t="shared" si="109"/>
        <v>0</v>
      </c>
      <c r="J671" s="193"/>
    </row>
    <row r="672" spans="1:10" s="176" customFormat="1" ht="15" customHeight="1">
      <c r="A672" s="185" t="s">
        <v>534</v>
      </c>
      <c r="B672" s="106">
        <v>913</v>
      </c>
      <c r="C672" s="106">
        <f t="shared" si="104"/>
        <v>834</v>
      </c>
      <c r="D672" s="185">
        <f>'[1]经建'!C672+'[1]社保'!C672+'[1]城建'!C672+'[1]乡镇'!C672+'[1]农财'!C672+'[1]行财'!C672+'[1]文教'!C672</f>
        <v>834</v>
      </c>
      <c r="E672" s="185">
        <f>'[1]经建'!D672+'[1]社保'!D672+'[1]城建'!D672+'[1]乡镇'!D672+'[1]农财'!D672+'[1]行财'!D672+'[1]文教'!D672</f>
        <v>0</v>
      </c>
      <c r="F672" s="185">
        <f>'[1]经建'!E672+'[1]社保'!E672+'[1]城建'!E672+'[1]乡镇'!E672+'[1]农财'!E672+'[1]行财'!E672+'[1]文教'!E672</f>
        <v>0</v>
      </c>
      <c r="G672" s="185">
        <f>'[1]经建'!F672+'[1]社保'!F672+'[1]城建'!F672+'[1]乡镇'!F672+'[1]农财'!F672+'[1]行财'!F672+'[1]文教'!F672</f>
        <v>0</v>
      </c>
      <c r="H672" s="185">
        <f>'[1]经建'!G672+'[1]社保'!G672+'[1]城建'!G672+'[1]乡镇'!G672+'[1]农财'!G672+'[1]行财'!G672+'[1]文教'!G672</f>
        <v>0</v>
      </c>
      <c r="I672" s="185">
        <f>'[1]经建'!H672+'[1]社保'!H672+'[1]城建'!H672+'[1]乡镇'!H672+'[1]农财'!H672+'[1]行财'!H672+'[1]文教'!H672</f>
        <v>0</v>
      </c>
      <c r="J672" s="194"/>
    </row>
    <row r="673" spans="1:10" s="176" customFormat="1" ht="15" customHeight="1">
      <c r="A673" s="185" t="s">
        <v>535</v>
      </c>
      <c r="B673" s="106">
        <v>2596</v>
      </c>
      <c r="C673" s="106">
        <f t="shared" si="104"/>
        <v>2307</v>
      </c>
      <c r="D673" s="185">
        <f>'[1]经建'!C673+'[1]社保'!C673+'[1]城建'!C673+'[1]乡镇'!C673+'[1]农财'!C673+'[1]行财'!C673+'[1]文教'!C673</f>
        <v>2307</v>
      </c>
      <c r="E673" s="185">
        <f>'[1]经建'!D673+'[1]社保'!D673+'[1]城建'!D673+'[1]乡镇'!D673+'[1]农财'!D673+'[1]行财'!D673+'[1]文教'!D673</f>
        <v>0</v>
      </c>
      <c r="F673" s="185">
        <f>'[1]经建'!E673+'[1]社保'!E673+'[1]城建'!E673+'[1]乡镇'!E673+'[1]农财'!E673+'[1]行财'!E673+'[1]文教'!E673</f>
        <v>0</v>
      </c>
      <c r="G673" s="185">
        <f>'[1]经建'!F673+'[1]社保'!F673+'[1]城建'!F673+'[1]乡镇'!F673+'[1]农财'!F673+'[1]行财'!F673+'[1]文教'!F673</f>
        <v>0</v>
      </c>
      <c r="H673" s="185">
        <f>'[1]经建'!G673+'[1]社保'!G673+'[1]城建'!G673+'[1]乡镇'!G673+'[1]农财'!G673+'[1]行财'!G673+'[1]文教'!G673</f>
        <v>0</v>
      </c>
      <c r="I673" s="185">
        <f>'[1]经建'!H673+'[1]社保'!H673+'[1]城建'!H673+'[1]乡镇'!H673+'[1]农财'!H673+'[1]行财'!H673+'[1]文教'!H673</f>
        <v>0</v>
      </c>
      <c r="J673" s="194"/>
    </row>
    <row r="674" spans="1:10" s="176" customFormat="1" ht="15" customHeight="1">
      <c r="A674" s="185" t="s">
        <v>536</v>
      </c>
      <c r="B674" s="106">
        <v>0</v>
      </c>
      <c r="C674" s="106">
        <f t="shared" si="104"/>
        <v>0</v>
      </c>
      <c r="D674" s="185">
        <f>'[1]经建'!C674+'[1]社保'!C674+'[1]城建'!C674+'[1]乡镇'!C674+'[1]农财'!C674+'[1]行财'!C674+'[1]文教'!C674</f>
        <v>0</v>
      </c>
      <c r="E674" s="185">
        <f>'[1]经建'!D674+'[1]社保'!D674+'[1]城建'!D674+'[1]乡镇'!D674+'[1]农财'!D674+'[1]行财'!D674+'[1]文教'!D674</f>
        <v>0</v>
      </c>
      <c r="F674" s="185">
        <f>'[1]经建'!E674+'[1]社保'!E674+'[1]城建'!E674+'[1]乡镇'!E674+'[1]农财'!E674+'[1]行财'!E674+'[1]文教'!E674</f>
        <v>0</v>
      </c>
      <c r="G674" s="185">
        <f>'[1]经建'!F674+'[1]社保'!F674+'[1]城建'!F674+'[1]乡镇'!F674+'[1]农财'!F674+'[1]行财'!F674+'[1]文教'!F674</f>
        <v>0</v>
      </c>
      <c r="H674" s="185">
        <f>'[1]经建'!G674+'[1]社保'!G674+'[1]城建'!G674+'[1]乡镇'!G674+'[1]农财'!G674+'[1]行财'!G674+'[1]文教'!G674</f>
        <v>0</v>
      </c>
      <c r="I674" s="185">
        <f>'[1]经建'!H674+'[1]社保'!H674+'[1]城建'!H674+'[1]乡镇'!H674+'[1]农财'!H674+'[1]行财'!H674+'[1]文教'!H674</f>
        <v>0</v>
      </c>
      <c r="J674" s="194"/>
    </row>
    <row r="675" spans="1:10" s="176" customFormat="1" ht="15" customHeight="1">
      <c r="A675" s="185" t="s">
        <v>537</v>
      </c>
      <c r="B675" s="106">
        <v>0</v>
      </c>
      <c r="C675" s="106">
        <f t="shared" si="104"/>
        <v>0</v>
      </c>
      <c r="D675" s="185">
        <f>'[1]经建'!C675+'[1]社保'!C675+'[1]城建'!C675+'[1]乡镇'!C675+'[1]农财'!C675+'[1]行财'!C675+'[1]文教'!C675</f>
        <v>0</v>
      </c>
      <c r="E675" s="185">
        <f>'[1]经建'!D675+'[1]社保'!D675+'[1]城建'!D675+'[1]乡镇'!D675+'[1]农财'!D675+'[1]行财'!D675+'[1]文教'!D675</f>
        <v>0</v>
      </c>
      <c r="F675" s="185">
        <f>'[1]经建'!E675+'[1]社保'!E675+'[1]城建'!E675+'[1]乡镇'!E675+'[1]农财'!E675+'[1]行财'!E675+'[1]文教'!E675</f>
        <v>0</v>
      </c>
      <c r="G675" s="185">
        <f>'[1]经建'!F675+'[1]社保'!F675+'[1]城建'!F675+'[1]乡镇'!F675+'[1]农财'!F675+'[1]行财'!F675+'[1]文教'!F675</f>
        <v>0</v>
      </c>
      <c r="H675" s="185">
        <f>'[1]经建'!G675+'[1]社保'!G675+'[1]城建'!G675+'[1]乡镇'!G675+'[1]农财'!G675+'[1]行财'!G675+'[1]文教'!G675</f>
        <v>0</v>
      </c>
      <c r="I675" s="185">
        <f>'[1]经建'!H675+'[1]社保'!H675+'[1]城建'!H675+'[1]乡镇'!H675+'[1]农财'!H675+'[1]行财'!H675+'[1]文教'!H675</f>
        <v>0</v>
      </c>
      <c r="J675" s="194"/>
    </row>
    <row r="676" spans="1:10" s="176" customFormat="1" ht="15" customHeight="1">
      <c r="A676" s="185" t="s">
        <v>538</v>
      </c>
      <c r="B676" s="106">
        <v>2900</v>
      </c>
      <c r="C676" s="106">
        <f t="shared" si="104"/>
        <v>3768</v>
      </c>
      <c r="D676" s="185">
        <f aca="true" t="shared" si="110" ref="D676:I676">SUM(D677:D679)</f>
        <v>3768</v>
      </c>
      <c r="E676" s="186">
        <f t="shared" si="110"/>
        <v>0</v>
      </c>
      <c r="F676" s="185">
        <f t="shared" si="110"/>
        <v>0</v>
      </c>
      <c r="G676" s="185">
        <f t="shared" si="110"/>
        <v>0</v>
      </c>
      <c r="H676" s="185">
        <f t="shared" si="110"/>
        <v>0</v>
      </c>
      <c r="I676" s="185">
        <f t="shared" si="110"/>
        <v>0</v>
      </c>
      <c r="J676" s="193"/>
    </row>
    <row r="677" spans="1:10" s="176" customFormat="1" ht="15" customHeight="1">
      <c r="A677" s="185" t="s">
        <v>539</v>
      </c>
      <c r="B677" s="106">
        <v>204</v>
      </c>
      <c r="C677" s="106">
        <f t="shared" si="104"/>
        <v>444</v>
      </c>
      <c r="D677" s="185">
        <f>'[1]经建'!C677+'[1]社保'!C677+'[1]城建'!C677+'[1]乡镇'!C677+'[1]农财'!C677+'[1]行财'!C677+'[1]文教'!C677</f>
        <v>444</v>
      </c>
      <c r="E677" s="185">
        <f>'[1]经建'!D677+'[1]社保'!D677+'[1]城建'!D677+'[1]乡镇'!D677+'[1]农财'!D677+'[1]行财'!D677+'[1]文教'!D677</f>
        <v>0</v>
      </c>
      <c r="F677" s="185">
        <f>'[1]经建'!E677+'[1]社保'!E677+'[1]城建'!E677+'[1]乡镇'!E677+'[1]农财'!E677+'[1]行财'!E677+'[1]文教'!E677</f>
        <v>0</v>
      </c>
      <c r="G677" s="185">
        <f>'[1]经建'!F677+'[1]社保'!F677+'[1]城建'!F677+'[1]乡镇'!F677+'[1]农财'!F677+'[1]行财'!F677+'[1]文教'!F677</f>
        <v>0</v>
      </c>
      <c r="H677" s="185">
        <f>'[1]经建'!G677+'[1]社保'!G677+'[1]城建'!G677+'[1]乡镇'!G677+'[1]农财'!G677+'[1]行财'!G677+'[1]文教'!G677</f>
        <v>0</v>
      </c>
      <c r="I677" s="185">
        <f>'[1]经建'!H677+'[1]社保'!H677+'[1]城建'!H677+'[1]乡镇'!H677+'[1]农财'!H677+'[1]行财'!H677+'[1]文教'!H677</f>
        <v>0</v>
      </c>
      <c r="J677" s="194"/>
    </row>
    <row r="678" spans="1:10" s="176" customFormat="1" ht="15" customHeight="1">
      <c r="A678" s="185" t="s">
        <v>540</v>
      </c>
      <c r="B678" s="106">
        <v>2696</v>
      </c>
      <c r="C678" s="106">
        <f t="shared" si="104"/>
        <v>3174</v>
      </c>
      <c r="D678" s="185">
        <f>'[1]经建'!C678+'[1]社保'!C678+'[1]城建'!C678+'[1]乡镇'!C678+'[1]农财'!C678+'[1]行财'!C678+'[1]文教'!C678</f>
        <v>3174</v>
      </c>
      <c r="E678" s="185">
        <f>'[1]经建'!D678+'[1]社保'!D678+'[1]城建'!D678+'[1]乡镇'!D678+'[1]农财'!D678+'[1]行财'!D678+'[1]文教'!D678</f>
        <v>0</v>
      </c>
      <c r="F678" s="185">
        <f>'[1]经建'!E678+'[1]社保'!E678+'[1]城建'!E678+'[1]乡镇'!E678+'[1]农财'!E678+'[1]行财'!E678+'[1]文教'!E678</f>
        <v>0</v>
      </c>
      <c r="G678" s="185">
        <f>'[1]经建'!F678+'[1]社保'!F678+'[1]城建'!F678+'[1]乡镇'!F678+'[1]农财'!F678+'[1]行财'!F678+'[1]文教'!F678</f>
        <v>0</v>
      </c>
      <c r="H678" s="185">
        <f>'[1]经建'!G678+'[1]社保'!G678+'[1]城建'!G678+'[1]乡镇'!G678+'[1]农财'!G678+'[1]行财'!G678+'[1]文教'!G678</f>
        <v>0</v>
      </c>
      <c r="I678" s="185">
        <f>'[1]经建'!H678+'[1]社保'!H678+'[1]城建'!H678+'[1]乡镇'!H678+'[1]农财'!H678+'[1]行财'!H678+'[1]文教'!H678</f>
        <v>0</v>
      </c>
      <c r="J678" s="194"/>
    </row>
    <row r="679" spans="1:10" s="176" customFormat="1" ht="15" customHeight="1">
      <c r="A679" s="185" t="s">
        <v>541</v>
      </c>
      <c r="B679" s="106">
        <v>0</v>
      </c>
      <c r="C679" s="106">
        <f t="shared" si="104"/>
        <v>150</v>
      </c>
      <c r="D679" s="185">
        <f>'[1]经建'!C679+'[1]社保'!C679+'[1]城建'!C679+'[1]乡镇'!C679+'[1]农财'!C679+'[1]行财'!C679+'[1]文教'!C679</f>
        <v>150</v>
      </c>
      <c r="E679" s="185">
        <f>'[1]经建'!D679+'[1]社保'!D679+'[1]城建'!D679+'[1]乡镇'!D679+'[1]农财'!D679+'[1]行财'!D679+'[1]文教'!D679</f>
        <v>0</v>
      </c>
      <c r="F679" s="185">
        <f>'[1]经建'!E679+'[1]社保'!E679+'[1]城建'!E679+'[1]乡镇'!E679+'[1]农财'!E679+'[1]行财'!E679+'[1]文教'!E679</f>
        <v>0</v>
      </c>
      <c r="G679" s="185">
        <f>'[1]经建'!F679+'[1]社保'!F679+'[1]城建'!F679+'[1]乡镇'!F679+'[1]农财'!F679+'[1]行财'!F679+'[1]文教'!F679</f>
        <v>0</v>
      </c>
      <c r="H679" s="185">
        <f>'[1]经建'!G679+'[1]社保'!G679+'[1]城建'!G679+'[1]乡镇'!G679+'[1]农财'!G679+'[1]行财'!G679+'[1]文教'!G679</f>
        <v>0</v>
      </c>
      <c r="I679" s="185">
        <f>'[1]经建'!H679+'[1]社保'!H679+'[1]城建'!H679+'[1]乡镇'!H679+'[1]农财'!H679+'[1]行财'!H679+'[1]文教'!H679</f>
        <v>0</v>
      </c>
      <c r="J679" s="194"/>
    </row>
    <row r="680" spans="1:10" s="176" customFormat="1" ht="15" customHeight="1">
      <c r="A680" s="185" t="s">
        <v>542</v>
      </c>
      <c r="B680" s="106">
        <v>531</v>
      </c>
      <c r="C680" s="106">
        <f t="shared" si="104"/>
        <v>1039</v>
      </c>
      <c r="D680" s="185">
        <f aca="true" t="shared" si="111" ref="D680:I680">SUM(D681:D683)</f>
        <v>183</v>
      </c>
      <c r="E680" s="186">
        <f t="shared" si="111"/>
        <v>0</v>
      </c>
      <c r="F680" s="185">
        <f t="shared" si="111"/>
        <v>0</v>
      </c>
      <c r="G680" s="185">
        <f t="shared" si="111"/>
        <v>0</v>
      </c>
      <c r="H680" s="185">
        <f t="shared" si="111"/>
        <v>0</v>
      </c>
      <c r="I680" s="185">
        <f t="shared" si="111"/>
        <v>856</v>
      </c>
      <c r="J680" s="193"/>
    </row>
    <row r="681" spans="1:10" s="176" customFormat="1" ht="15" customHeight="1">
      <c r="A681" s="185" t="s">
        <v>543</v>
      </c>
      <c r="B681" s="106">
        <v>531</v>
      </c>
      <c r="C681" s="106">
        <f t="shared" si="104"/>
        <v>1039</v>
      </c>
      <c r="D681" s="185">
        <f>'[1]经建'!C681+'[1]社保'!C681+'[1]城建'!C681+'[1]乡镇'!C681+'[1]农财'!C681+'[1]行财'!C681+'[1]文教'!C681</f>
        <v>183</v>
      </c>
      <c r="E681" s="185">
        <f>'[1]经建'!D681+'[1]社保'!D681+'[1]城建'!D681+'[1]乡镇'!D681+'[1]农财'!D681+'[1]行财'!D681+'[1]文教'!D681</f>
        <v>0</v>
      </c>
      <c r="F681" s="185">
        <f>'[1]经建'!E681+'[1]社保'!E681+'[1]城建'!E681+'[1]乡镇'!E681+'[1]农财'!E681+'[1]行财'!E681+'[1]文教'!E681</f>
        <v>0</v>
      </c>
      <c r="G681" s="185">
        <f>'[1]经建'!F681+'[1]社保'!F681+'[1]城建'!F681+'[1]乡镇'!F681+'[1]农财'!F681+'[1]行财'!F681+'[1]文教'!F681</f>
        <v>0</v>
      </c>
      <c r="H681" s="185">
        <f>'[1]经建'!G681+'[1]社保'!G681+'[1]城建'!G681+'[1]乡镇'!G681+'[1]农财'!G681+'[1]行财'!G681+'[1]文教'!G681</f>
        <v>0</v>
      </c>
      <c r="I681" s="185">
        <f>'[1]经建'!H681+'[1]社保'!H681+'[1]城建'!H681+'[1]乡镇'!H681+'[1]农财'!H681+'[1]行财'!H681+'[1]文教'!H681</f>
        <v>856</v>
      </c>
      <c r="J681" s="194"/>
    </row>
    <row r="682" spans="1:10" s="176" customFormat="1" ht="15" customHeight="1">
      <c r="A682" s="185" t="s">
        <v>544</v>
      </c>
      <c r="B682" s="106">
        <v>0</v>
      </c>
      <c r="C682" s="106">
        <f t="shared" si="104"/>
        <v>0</v>
      </c>
      <c r="D682" s="185">
        <f>'[1]经建'!C682+'[1]社保'!C682+'[1]城建'!C682+'[1]乡镇'!C682+'[1]农财'!C682+'[1]行财'!C682+'[1]文教'!C682</f>
        <v>0</v>
      </c>
      <c r="E682" s="185">
        <f>'[1]经建'!D682+'[1]社保'!D682+'[1]城建'!D682+'[1]乡镇'!D682+'[1]农财'!D682+'[1]行财'!D682+'[1]文教'!D682</f>
        <v>0</v>
      </c>
      <c r="F682" s="185">
        <f>'[1]经建'!E682+'[1]社保'!E682+'[1]城建'!E682+'[1]乡镇'!E682+'[1]农财'!E682+'[1]行财'!E682+'[1]文教'!E682</f>
        <v>0</v>
      </c>
      <c r="G682" s="185">
        <f>'[1]经建'!F682+'[1]社保'!F682+'[1]城建'!F682+'[1]乡镇'!F682+'[1]农财'!F682+'[1]行财'!F682+'[1]文教'!F682</f>
        <v>0</v>
      </c>
      <c r="H682" s="185">
        <f>'[1]经建'!G682+'[1]社保'!G682+'[1]城建'!G682+'[1]乡镇'!G682+'[1]农财'!G682+'[1]行财'!G682+'[1]文教'!G682</f>
        <v>0</v>
      </c>
      <c r="I682" s="185">
        <f>'[1]经建'!H682+'[1]社保'!H682+'[1]城建'!H682+'[1]乡镇'!H682+'[1]农财'!H682+'[1]行财'!H682+'[1]文教'!H682</f>
        <v>0</v>
      </c>
      <c r="J682" s="194"/>
    </row>
    <row r="683" spans="1:10" s="176" customFormat="1" ht="15" customHeight="1">
      <c r="A683" s="185" t="s">
        <v>545</v>
      </c>
      <c r="B683" s="106">
        <v>0</v>
      </c>
      <c r="C683" s="106">
        <f t="shared" si="104"/>
        <v>0</v>
      </c>
      <c r="D683" s="185">
        <f>'[1]经建'!C683+'[1]社保'!C683+'[1]城建'!C683+'[1]乡镇'!C683+'[1]农财'!C683+'[1]行财'!C683+'[1]文教'!C683</f>
        <v>0</v>
      </c>
      <c r="E683" s="185">
        <f>'[1]经建'!D683+'[1]社保'!D683+'[1]城建'!D683+'[1]乡镇'!D683+'[1]农财'!D683+'[1]行财'!D683+'[1]文教'!D683</f>
        <v>0</v>
      </c>
      <c r="F683" s="185">
        <f>'[1]经建'!E683+'[1]社保'!E683+'[1]城建'!E683+'[1]乡镇'!E683+'[1]农财'!E683+'[1]行财'!E683+'[1]文教'!E683</f>
        <v>0</v>
      </c>
      <c r="G683" s="185">
        <f>'[1]经建'!F683+'[1]社保'!F683+'[1]城建'!F683+'[1]乡镇'!F683+'[1]农财'!F683+'[1]行财'!F683+'[1]文教'!F683</f>
        <v>0</v>
      </c>
      <c r="H683" s="185">
        <f>'[1]经建'!G683+'[1]社保'!G683+'[1]城建'!G683+'[1]乡镇'!G683+'[1]农财'!G683+'[1]行财'!G683+'[1]文教'!G683</f>
        <v>0</v>
      </c>
      <c r="I683" s="185">
        <f>'[1]经建'!H683+'[1]社保'!H683+'[1]城建'!H683+'[1]乡镇'!H683+'[1]农财'!H683+'[1]行财'!H683+'[1]文教'!H683</f>
        <v>0</v>
      </c>
      <c r="J683" s="194"/>
    </row>
    <row r="684" spans="1:10" s="176" customFormat="1" ht="15" customHeight="1">
      <c r="A684" s="185" t="s">
        <v>546</v>
      </c>
      <c r="B684" s="106">
        <v>0</v>
      </c>
      <c r="C684" s="106">
        <f t="shared" si="104"/>
        <v>143</v>
      </c>
      <c r="D684" s="185">
        <f aca="true" t="shared" si="112" ref="D684:I684">SUM(D685:D686)</f>
        <v>41</v>
      </c>
      <c r="E684" s="186">
        <f t="shared" si="112"/>
        <v>0</v>
      </c>
      <c r="F684" s="185">
        <f t="shared" si="112"/>
        <v>20</v>
      </c>
      <c r="G684" s="185">
        <f t="shared" si="112"/>
        <v>0</v>
      </c>
      <c r="H684" s="185">
        <f t="shared" si="112"/>
        <v>0</v>
      </c>
      <c r="I684" s="185">
        <f t="shared" si="112"/>
        <v>82</v>
      </c>
      <c r="J684" s="193"/>
    </row>
    <row r="685" spans="1:10" s="176" customFormat="1" ht="15" customHeight="1">
      <c r="A685" s="185" t="s">
        <v>547</v>
      </c>
      <c r="B685" s="106">
        <v>0</v>
      </c>
      <c r="C685" s="106">
        <f t="shared" si="104"/>
        <v>143</v>
      </c>
      <c r="D685" s="185">
        <f>'[1]经建'!C685+'[1]社保'!C685+'[1]城建'!C685+'[1]乡镇'!C685+'[1]农财'!C685+'[1]行财'!C685+'[1]文教'!C685</f>
        <v>41</v>
      </c>
      <c r="E685" s="185">
        <f>'[1]经建'!D685+'[1]社保'!D685+'[1]城建'!D685+'[1]乡镇'!D685+'[1]农财'!D685+'[1]行财'!D685+'[1]文教'!D685</f>
        <v>0</v>
      </c>
      <c r="F685" s="185">
        <f>'[1]经建'!E685+'[1]社保'!E685+'[1]城建'!E685+'[1]乡镇'!E685+'[1]农财'!E685+'[1]行财'!E685+'[1]文教'!E685</f>
        <v>20</v>
      </c>
      <c r="G685" s="185">
        <f>'[1]经建'!F685+'[1]社保'!F685+'[1]城建'!F685+'[1]乡镇'!F685+'[1]农财'!F685+'[1]行财'!F685+'[1]文教'!F685</f>
        <v>0</v>
      </c>
      <c r="H685" s="185">
        <f>'[1]经建'!G685+'[1]社保'!G685+'[1]城建'!G685+'[1]乡镇'!G685+'[1]农财'!G685+'[1]行财'!G685+'[1]文教'!G685</f>
        <v>0</v>
      </c>
      <c r="I685" s="185">
        <f>'[1]经建'!H685+'[1]社保'!H685+'[1]城建'!H685+'[1]乡镇'!H685+'[1]农财'!H685+'[1]行财'!H685+'[1]文教'!H685</f>
        <v>82</v>
      </c>
      <c r="J685" s="194"/>
    </row>
    <row r="686" spans="1:10" s="176" customFormat="1" ht="15" customHeight="1">
      <c r="A686" s="185" t="s">
        <v>548</v>
      </c>
      <c r="B686" s="106">
        <v>0</v>
      </c>
      <c r="C686" s="106">
        <f t="shared" si="104"/>
        <v>0</v>
      </c>
      <c r="D686" s="185">
        <f>'[1]经建'!C686+'[1]社保'!C686+'[1]城建'!C686+'[1]乡镇'!C686+'[1]农财'!C686+'[1]行财'!C686+'[1]文教'!C686</f>
        <v>0</v>
      </c>
      <c r="E686" s="185">
        <f>'[1]经建'!D686+'[1]社保'!D686+'[1]城建'!D686+'[1]乡镇'!D686+'[1]农财'!D686+'[1]行财'!D686+'[1]文教'!D686</f>
        <v>0</v>
      </c>
      <c r="F686" s="185">
        <f>'[1]经建'!E686+'[1]社保'!E686+'[1]城建'!E686+'[1]乡镇'!E686+'[1]农财'!E686+'[1]行财'!E686+'[1]文教'!E686</f>
        <v>0</v>
      </c>
      <c r="G686" s="185">
        <f>'[1]经建'!F686+'[1]社保'!F686+'[1]城建'!F686+'[1]乡镇'!F686+'[1]农财'!F686+'[1]行财'!F686+'[1]文教'!F686</f>
        <v>0</v>
      </c>
      <c r="H686" s="185">
        <f>'[1]经建'!G686+'[1]社保'!G686+'[1]城建'!G686+'[1]乡镇'!G686+'[1]农财'!G686+'[1]行财'!G686+'[1]文教'!G686</f>
        <v>0</v>
      </c>
      <c r="I686" s="185">
        <f>'[1]经建'!H686+'[1]社保'!H686+'[1]城建'!H686+'[1]乡镇'!H686+'[1]农财'!H686+'[1]行财'!H686+'[1]文教'!H686</f>
        <v>0</v>
      </c>
      <c r="J686" s="194"/>
    </row>
    <row r="687" spans="1:10" s="176" customFormat="1" ht="15" customHeight="1">
      <c r="A687" s="185" t="s">
        <v>549</v>
      </c>
      <c r="B687" s="106">
        <v>1116</v>
      </c>
      <c r="C687" s="106">
        <f t="shared" si="104"/>
        <v>694</v>
      </c>
      <c r="D687" s="185">
        <f aca="true" t="shared" si="113" ref="D687:I687">SUM(D688:D695)</f>
        <v>663</v>
      </c>
      <c r="E687" s="186">
        <f t="shared" si="113"/>
        <v>0</v>
      </c>
      <c r="F687" s="185">
        <f t="shared" si="113"/>
        <v>1</v>
      </c>
      <c r="G687" s="185">
        <f t="shared" si="113"/>
        <v>0</v>
      </c>
      <c r="H687" s="185">
        <f t="shared" si="113"/>
        <v>0</v>
      </c>
      <c r="I687" s="185">
        <f t="shared" si="113"/>
        <v>30</v>
      </c>
      <c r="J687" s="193"/>
    </row>
    <row r="688" spans="1:10" s="176" customFormat="1" ht="15" customHeight="1">
      <c r="A688" s="185" t="s">
        <v>61</v>
      </c>
      <c r="B688" s="106">
        <v>43</v>
      </c>
      <c r="C688" s="106">
        <f t="shared" si="104"/>
        <v>236</v>
      </c>
      <c r="D688" s="185">
        <f>'[1]经建'!C688+'[1]社保'!C688+'[1]城建'!C688+'[1]乡镇'!C688+'[1]农财'!C688+'[1]行财'!C688+'[1]文教'!C688</f>
        <v>206</v>
      </c>
      <c r="E688" s="185">
        <f>'[1]经建'!D688+'[1]社保'!D688+'[1]城建'!D688+'[1]乡镇'!D688+'[1]农财'!D688+'[1]行财'!D688+'[1]文教'!D688</f>
        <v>0</v>
      </c>
      <c r="F688" s="185">
        <f>'[1]经建'!E688+'[1]社保'!E688+'[1]城建'!E688+'[1]乡镇'!E688+'[1]农财'!E688+'[1]行财'!E688+'[1]文教'!E688</f>
        <v>0</v>
      </c>
      <c r="G688" s="185">
        <f>'[1]经建'!F688+'[1]社保'!F688+'[1]城建'!F688+'[1]乡镇'!F688+'[1]农财'!F688+'[1]行财'!F688+'[1]文教'!F688</f>
        <v>0</v>
      </c>
      <c r="H688" s="185">
        <f>'[1]经建'!G688+'[1]社保'!G688+'[1]城建'!G688+'[1]乡镇'!G688+'[1]农财'!G688+'[1]行财'!G688+'[1]文教'!G688</f>
        <v>0</v>
      </c>
      <c r="I688" s="185">
        <f>'[1]经建'!H688+'[1]社保'!H688+'[1]城建'!H688+'[1]乡镇'!H688+'[1]农财'!H688+'[1]行财'!H688+'[1]文教'!H688</f>
        <v>30</v>
      </c>
      <c r="J688" s="194"/>
    </row>
    <row r="689" spans="1:10" s="176" customFormat="1" ht="15" customHeight="1">
      <c r="A689" s="185" t="s">
        <v>62</v>
      </c>
      <c r="B689" s="106">
        <v>0</v>
      </c>
      <c r="C689" s="106">
        <f t="shared" si="104"/>
        <v>420</v>
      </c>
      <c r="D689" s="185">
        <f>'[1]经建'!C689+'[1]社保'!C689+'[1]城建'!C689+'[1]乡镇'!C689+'[1]农财'!C689+'[1]行财'!C689+'[1]文教'!C689</f>
        <v>420</v>
      </c>
      <c r="E689" s="185">
        <f>'[1]经建'!D689+'[1]社保'!D689+'[1]城建'!D689+'[1]乡镇'!D689+'[1]农财'!D689+'[1]行财'!D689+'[1]文教'!D689</f>
        <v>0</v>
      </c>
      <c r="F689" s="185">
        <f>'[1]经建'!E689+'[1]社保'!E689+'[1]城建'!E689+'[1]乡镇'!E689+'[1]农财'!E689+'[1]行财'!E689+'[1]文教'!E689</f>
        <v>0</v>
      </c>
      <c r="G689" s="185">
        <f>'[1]经建'!F689+'[1]社保'!F689+'[1]城建'!F689+'[1]乡镇'!F689+'[1]农财'!F689+'[1]行财'!F689+'[1]文教'!F689</f>
        <v>0</v>
      </c>
      <c r="H689" s="185">
        <f>'[1]经建'!G689+'[1]社保'!G689+'[1]城建'!G689+'[1]乡镇'!G689+'[1]农财'!G689+'[1]行财'!G689+'[1]文教'!G689</f>
        <v>0</v>
      </c>
      <c r="I689" s="185">
        <f>'[1]经建'!H689+'[1]社保'!H689+'[1]城建'!H689+'[1]乡镇'!H689+'[1]农财'!H689+'[1]行财'!H689+'[1]文教'!H689</f>
        <v>0</v>
      </c>
      <c r="J689" s="194"/>
    </row>
    <row r="690" spans="1:10" s="176" customFormat="1" ht="15" customHeight="1">
      <c r="A690" s="185" t="s">
        <v>63</v>
      </c>
      <c r="B690" s="106">
        <v>0</v>
      </c>
      <c r="C690" s="106">
        <f t="shared" si="104"/>
        <v>0</v>
      </c>
      <c r="D690" s="185">
        <f>'[1]经建'!C690+'[1]社保'!C690+'[1]城建'!C690+'[1]乡镇'!C690+'[1]农财'!C690+'[1]行财'!C690+'[1]文教'!C690</f>
        <v>0</v>
      </c>
      <c r="E690" s="185">
        <f>'[1]经建'!D690+'[1]社保'!D690+'[1]城建'!D690+'[1]乡镇'!D690+'[1]农财'!D690+'[1]行财'!D690+'[1]文教'!D690</f>
        <v>0</v>
      </c>
      <c r="F690" s="185">
        <f>'[1]经建'!E690+'[1]社保'!E690+'[1]城建'!E690+'[1]乡镇'!E690+'[1]农财'!E690+'[1]行财'!E690+'[1]文教'!E690</f>
        <v>0</v>
      </c>
      <c r="G690" s="185">
        <f>'[1]经建'!F690+'[1]社保'!F690+'[1]城建'!F690+'[1]乡镇'!F690+'[1]农财'!F690+'[1]行财'!F690+'[1]文教'!F690</f>
        <v>0</v>
      </c>
      <c r="H690" s="185">
        <f>'[1]经建'!G690+'[1]社保'!G690+'[1]城建'!G690+'[1]乡镇'!G690+'[1]农财'!G690+'[1]行财'!G690+'[1]文教'!G690</f>
        <v>0</v>
      </c>
      <c r="I690" s="185">
        <f>'[1]经建'!H690+'[1]社保'!H690+'[1]城建'!H690+'[1]乡镇'!H690+'[1]农财'!H690+'[1]行财'!H690+'[1]文教'!H690</f>
        <v>0</v>
      </c>
      <c r="J690" s="194"/>
    </row>
    <row r="691" spans="1:10" s="176" customFormat="1" ht="15" customHeight="1">
      <c r="A691" s="185" t="s">
        <v>94</v>
      </c>
      <c r="B691" s="106">
        <v>0</v>
      </c>
      <c r="C691" s="106">
        <f t="shared" si="104"/>
        <v>0</v>
      </c>
      <c r="D691" s="185">
        <f>'[1]经建'!C691+'[1]社保'!C691+'[1]城建'!C691+'[1]乡镇'!C691+'[1]农财'!C691+'[1]行财'!C691+'[1]文教'!C691</f>
        <v>0</v>
      </c>
      <c r="E691" s="185">
        <f>'[1]经建'!D691+'[1]社保'!D691+'[1]城建'!D691+'[1]乡镇'!D691+'[1]农财'!D691+'[1]行财'!D691+'[1]文教'!D691</f>
        <v>0</v>
      </c>
      <c r="F691" s="185">
        <f>'[1]经建'!E691+'[1]社保'!E691+'[1]城建'!E691+'[1]乡镇'!E691+'[1]农财'!E691+'[1]行财'!E691+'[1]文教'!E691</f>
        <v>0</v>
      </c>
      <c r="G691" s="185">
        <f>'[1]经建'!F691+'[1]社保'!F691+'[1]城建'!F691+'[1]乡镇'!F691+'[1]农财'!F691+'[1]行财'!F691+'[1]文教'!F691</f>
        <v>0</v>
      </c>
      <c r="H691" s="185">
        <f>'[1]经建'!G691+'[1]社保'!G691+'[1]城建'!G691+'[1]乡镇'!G691+'[1]农财'!G691+'[1]行财'!G691+'[1]文教'!G691</f>
        <v>0</v>
      </c>
      <c r="I691" s="185">
        <f>'[1]经建'!H691+'[1]社保'!H691+'[1]城建'!H691+'[1]乡镇'!H691+'[1]农财'!H691+'[1]行财'!H691+'[1]文教'!H691</f>
        <v>0</v>
      </c>
      <c r="J691" s="194"/>
    </row>
    <row r="692" spans="1:10" s="176" customFormat="1" ht="15" customHeight="1">
      <c r="A692" s="185" t="s">
        <v>550</v>
      </c>
      <c r="B692" s="106">
        <v>0</v>
      </c>
      <c r="C692" s="106">
        <f t="shared" si="104"/>
        <v>0</v>
      </c>
      <c r="D692" s="185">
        <f>'[1]经建'!C692+'[1]社保'!C692+'[1]城建'!C692+'[1]乡镇'!C692+'[1]农财'!C692+'[1]行财'!C692+'[1]文教'!C692</f>
        <v>0</v>
      </c>
      <c r="E692" s="185">
        <f>'[1]经建'!D692+'[1]社保'!D692+'[1]城建'!D692+'[1]乡镇'!D692+'[1]农财'!D692+'[1]行财'!D692+'[1]文教'!D692</f>
        <v>0</v>
      </c>
      <c r="F692" s="185">
        <f>'[1]经建'!E692+'[1]社保'!E692+'[1]城建'!E692+'[1]乡镇'!E692+'[1]农财'!E692+'[1]行财'!E692+'[1]文教'!E692</f>
        <v>0</v>
      </c>
      <c r="G692" s="185">
        <f>'[1]经建'!F692+'[1]社保'!F692+'[1]城建'!F692+'[1]乡镇'!F692+'[1]农财'!F692+'[1]行财'!F692+'[1]文教'!F692</f>
        <v>0</v>
      </c>
      <c r="H692" s="185">
        <f>'[1]经建'!G692+'[1]社保'!G692+'[1]城建'!G692+'[1]乡镇'!G692+'[1]农财'!G692+'[1]行财'!G692+'[1]文教'!G692</f>
        <v>0</v>
      </c>
      <c r="I692" s="185">
        <f>'[1]经建'!H692+'[1]社保'!H692+'[1]城建'!H692+'[1]乡镇'!H692+'[1]农财'!H692+'[1]行财'!H692+'[1]文教'!H692</f>
        <v>0</v>
      </c>
      <c r="J692" s="194"/>
    </row>
    <row r="693" spans="1:10" s="176" customFormat="1" ht="15" customHeight="1">
      <c r="A693" s="185" t="s">
        <v>551</v>
      </c>
      <c r="B693" s="106">
        <v>0</v>
      </c>
      <c r="C693" s="106">
        <f t="shared" si="104"/>
        <v>0</v>
      </c>
      <c r="D693" s="185">
        <f>'[1]经建'!C693+'[1]社保'!C693+'[1]城建'!C693+'[1]乡镇'!C693+'[1]农财'!C693+'[1]行财'!C693+'[1]文教'!C693</f>
        <v>0</v>
      </c>
      <c r="E693" s="185">
        <f>'[1]经建'!D693+'[1]社保'!D693+'[1]城建'!D693+'[1]乡镇'!D693+'[1]农财'!D693+'[1]行财'!D693+'[1]文教'!D693</f>
        <v>0</v>
      </c>
      <c r="F693" s="185">
        <f>'[1]经建'!E693+'[1]社保'!E693+'[1]城建'!E693+'[1]乡镇'!E693+'[1]农财'!E693+'[1]行财'!E693+'[1]文教'!E693</f>
        <v>0</v>
      </c>
      <c r="G693" s="185">
        <f>'[1]经建'!F693+'[1]社保'!F693+'[1]城建'!F693+'[1]乡镇'!F693+'[1]农财'!F693+'[1]行财'!F693+'[1]文教'!F693</f>
        <v>0</v>
      </c>
      <c r="H693" s="185">
        <f>'[1]经建'!G693+'[1]社保'!G693+'[1]城建'!G693+'[1]乡镇'!G693+'[1]农财'!G693+'[1]行财'!G693+'[1]文教'!G693</f>
        <v>0</v>
      </c>
      <c r="I693" s="185">
        <f>'[1]经建'!H693+'[1]社保'!H693+'[1]城建'!H693+'[1]乡镇'!H693+'[1]农财'!H693+'[1]行财'!H693+'[1]文教'!H693</f>
        <v>0</v>
      </c>
      <c r="J693" s="194"/>
    </row>
    <row r="694" spans="1:10" s="176" customFormat="1" ht="15" customHeight="1">
      <c r="A694" s="185" t="s">
        <v>67</v>
      </c>
      <c r="B694" s="106">
        <v>1053</v>
      </c>
      <c r="C694" s="106">
        <f t="shared" si="104"/>
        <v>0</v>
      </c>
      <c r="D694" s="185">
        <f>'[1]经建'!C694+'[1]社保'!C694+'[1]城建'!C694+'[1]乡镇'!C694+'[1]农财'!C694+'[1]行财'!C694+'[1]文教'!C694</f>
        <v>0</v>
      </c>
      <c r="E694" s="185">
        <f>'[1]经建'!D694+'[1]社保'!D694+'[1]城建'!D694+'[1]乡镇'!D694+'[1]农财'!D694+'[1]行财'!D694+'[1]文教'!D694</f>
        <v>0</v>
      </c>
      <c r="F694" s="185">
        <f>'[1]经建'!E694+'[1]社保'!E694+'[1]城建'!E694+'[1]乡镇'!E694+'[1]农财'!E694+'[1]行财'!E694+'[1]文教'!E694</f>
        <v>0</v>
      </c>
      <c r="G694" s="185">
        <f>'[1]经建'!F694+'[1]社保'!F694+'[1]城建'!F694+'[1]乡镇'!F694+'[1]农财'!F694+'[1]行财'!F694+'[1]文教'!F694</f>
        <v>0</v>
      </c>
      <c r="H694" s="185">
        <f>'[1]经建'!G694+'[1]社保'!G694+'[1]城建'!G694+'[1]乡镇'!G694+'[1]农财'!G694+'[1]行财'!G694+'[1]文教'!G694</f>
        <v>0</v>
      </c>
      <c r="I694" s="185">
        <f>'[1]经建'!H694+'[1]社保'!H694+'[1]城建'!H694+'[1]乡镇'!H694+'[1]农财'!H694+'[1]行财'!H694+'[1]文教'!H694</f>
        <v>0</v>
      </c>
      <c r="J694" s="194"/>
    </row>
    <row r="695" spans="1:10" s="176" customFormat="1" ht="15" customHeight="1">
      <c r="A695" s="185" t="s">
        <v>552</v>
      </c>
      <c r="B695" s="106">
        <v>20</v>
      </c>
      <c r="C695" s="106">
        <f t="shared" si="104"/>
        <v>38</v>
      </c>
      <c r="D695" s="185">
        <f>'[1]经建'!C695+'[1]社保'!C695+'[1]城建'!C695+'[1]乡镇'!C695+'[1]农财'!C695+'[1]行财'!C695+'[1]文教'!C695</f>
        <v>37</v>
      </c>
      <c r="E695" s="185">
        <f>'[1]经建'!D695+'[1]社保'!D695+'[1]城建'!D695+'[1]乡镇'!D695+'[1]农财'!D695+'[1]行财'!D695+'[1]文教'!D695</f>
        <v>0</v>
      </c>
      <c r="F695" s="185">
        <f>'[1]经建'!E695+'[1]社保'!E695+'[1]城建'!E695+'[1]乡镇'!E695+'[1]农财'!E695+'[1]行财'!E695+'[1]文教'!E695</f>
        <v>1</v>
      </c>
      <c r="G695" s="185">
        <f>'[1]经建'!F695+'[1]社保'!F695+'[1]城建'!F695+'[1]乡镇'!F695+'[1]农财'!F695+'[1]行财'!F695+'[1]文教'!F695</f>
        <v>0</v>
      </c>
      <c r="H695" s="185">
        <f>'[1]经建'!G695+'[1]社保'!G695+'[1]城建'!G695+'[1]乡镇'!G695+'[1]农财'!G695+'[1]行财'!G695+'[1]文教'!G695</f>
        <v>0</v>
      </c>
      <c r="I695" s="185">
        <f>'[1]经建'!H695+'[1]社保'!H695+'[1]城建'!H695+'[1]乡镇'!H695+'[1]农财'!H695+'[1]行财'!H695+'[1]文教'!H695</f>
        <v>0</v>
      </c>
      <c r="J695" s="194"/>
    </row>
    <row r="696" spans="1:10" s="176" customFormat="1" ht="15" customHeight="1">
      <c r="A696" s="185" t="s">
        <v>553</v>
      </c>
      <c r="B696" s="106">
        <v>0</v>
      </c>
      <c r="C696" s="106">
        <f t="shared" si="104"/>
        <v>0</v>
      </c>
      <c r="D696" s="185">
        <f>'[1]经建'!C696+'[1]社保'!C696+'[1]城建'!C696+'[1]乡镇'!C696+'[1]农财'!C696+'[1]行财'!C696+'[1]文教'!C696</f>
        <v>0</v>
      </c>
      <c r="E696" s="185">
        <f>'[1]经建'!D696+'[1]社保'!D696+'[1]城建'!D696+'[1]乡镇'!D696+'[1]农财'!D696+'[1]行财'!D696+'[1]文教'!D696</f>
        <v>0</v>
      </c>
      <c r="F696" s="185">
        <f>'[1]经建'!E696+'[1]社保'!E696+'[1]城建'!E696+'[1]乡镇'!E696+'[1]农财'!E696+'[1]行财'!E696+'[1]文教'!E696</f>
        <v>0</v>
      </c>
      <c r="G696" s="185">
        <f>'[1]经建'!F696+'[1]社保'!F696+'[1]城建'!F696+'[1]乡镇'!F696+'[1]农财'!F696+'[1]行财'!F696+'[1]文教'!F696</f>
        <v>0</v>
      </c>
      <c r="H696" s="185">
        <f>'[1]经建'!G696+'[1]社保'!G696+'[1]城建'!G696+'[1]乡镇'!G696+'[1]农财'!G696+'[1]行财'!G696+'[1]文教'!G696</f>
        <v>0</v>
      </c>
      <c r="I696" s="185">
        <f>'[1]经建'!H696+'[1]社保'!H696+'[1]城建'!H696+'[1]乡镇'!H696+'[1]农财'!H696+'[1]行财'!H696+'[1]文教'!H696</f>
        <v>0</v>
      </c>
      <c r="J696" s="193"/>
    </row>
    <row r="697" spans="1:10" s="176" customFormat="1" ht="15" customHeight="1">
      <c r="A697" s="185" t="s">
        <v>554</v>
      </c>
      <c r="B697" s="106">
        <v>359</v>
      </c>
      <c r="C697" s="106">
        <f t="shared" si="104"/>
        <v>0</v>
      </c>
      <c r="D697" s="185">
        <f>'[1]经建'!C697+'[1]社保'!C697+'[1]城建'!C697+'[1]乡镇'!C697+'[1]农财'!C697+'[1]行财'!C697+'[1]文教'!C697</f>
        <v>0</v>
      </c>
      <c r="E697" s="185">
        <f>'[1]经建'!D697+'[1]社保'!D697+'[1]城建'!D697+'[1]乡镇'!D697+'[1]农财'!D697+'[1]行财'!D697+'[1]文教'!D697</f>
        <v>0</v>
      </c>
      <c r="F697" s="185">
        <f>'[1]经建'!E697+'[1]社保'!E697+'[1]城建'!E697+'[1]乡镇'!E697+'[1]农财'!E697+'[1]行财'!E697+'[1]文教'!E697</f>
        <v>0</v>
      </c>
      <c r="G697" s="185">
        <f>'[1]经建'!F697+'[1]社保'!F697+'[1]城建'!F697+'[1]乡镇'!F697+'[1]农财'!F697+'[1]行财'!F697+'[1]文教'!F697</f>
        <v>0</v>
      </c>
      <c r="H697" s="185">
        <f>'[1]经建'!G697+'[1]社保'!G697+'[1]城建'!G697+'[1]乡镇'!G697+'[1]农财'!G697+'[1]行财'!G697+'[1]文教'!G697</f>
        <v>0</v>
      </c>
      <c r="I697" s="185">
        <f>'[1]经建'!H697+'[1]社保'!H697+'[1]城建'!H697+'[1]乡镇'!H697+'[1]农财'!H697+'[1]行财'!H697+'[1]文教'!H697</f>
        <v>0</v>
      </c>
      <c r="J697" s="193"/>
    </row>
    <row r="698" spans="1:10" s="176" customFormat="1" ht="15" customHeight="1">
      <c r="A698" s="185" t="s">
        <v>555</v>
      </c>
      <c r="B698" s="106">
        <v>6182</v>
      </c>
      <c r="C698" s="106">
        <f t="shared" si="104"/>
        <v>3750</v>
      </c>
      <c r="D698" s="185">
        <f aca="true" t="shared" si="114" ref="D698:I698">SUM(D699,D709,D713,D722,D727,D734,D740,D743,D748,D746,D747,D754,D755,D756,D771)</f>
        <v>3054</v>
      </c>
      <c r="E698" s="186">
        <f t="shared" si="114"/>
        <v>0</v>
      </c>
      <c r="F698" s="185">
        <f t="shared" si="114"/>
        <v>626</v>
      </c>
      <c r="G698" s="185">
        <f t="shared" si="114"/>
        <v>0</v>
      </c>
      <c r="H698" s="185">
        <f t="shared" si="114"/>
        <v>0</v>
      </c>
      <c r="I698" s="185">
        <f t="shared" si="114"/>
        <v>70</v>
      </c>
      <c r="J698" s="193"/>
    </row>
    <row r="699" spans="1:10" s="176" customFormat="1" ht="15" customHeight="1">
      <c r="A699" s="185" t="s">
        <v>556</v>
      </c>
      <c r="B699" s="106">
        <v>571</v>
      </c>
      <c r="C699" s="106">
        <f t="shared" si="104"/>
        <v>0</v>
      </c>
      <c r="D699" s="185">
        <f aca="true" t="shared" si="115" ref="D699:I699">SUM(D700:D708)</f>
        <v>0</v>
      </c>
      <c r="E699" s="186">
        <f t="shared" si="115"/>
        <v>0</v>
      </c>
      <c r="F699" s="185">
        <f t="shared" si="115"/>
        <v>0</v>
      </c>
      <c r="G699" s="185">
        <f t="shared" si="115"/>
        <v>0</v>
      </c>
      <c r="H699" s="185">
        <f t="shared" si="115"/>
        <v>0</v>
      </c>
      <c r="I699" s="185">
        <f t="shared" si="115"/>
        <v>0</v>
      </c>
      <c r="J699" s="193"/>
    </row>
    <row r="700" spans="1:10" s="176" customFormat="1" ht="15" customHeight="1">
      <c r="A700" s="185" t="s">
        <v>61</v>
      </c>
      <c r="B700" s="106">
        <v>108</v>
      </c>
      <c r="C700" s="106">
        <f t="shared" si="104"/>
        <v>0</v>
      </c>
      <c r="D700" s="185">
        <f>'[1]经建'!C700+'[1]社保'!C700+'[1]城建'!C700+'[1]乡镇'!C700+'[1]农财'!C700+'[1]行财'!C700+'[1]文教'!C700</f>
        <v>0</v>
      </c>
      <c r="E700" s="185">
        <f>'[1]经建'!D700+'[1]社保'!D700+'[1]城建'!D700+'[1]乡镇'!D700+'[1]农财'!D700+'[1]行财'!D700+'[1]文教'!D700</f>
        <v>0</v>
      </c>
      <c r="F700" s="185">
        <f>'[1]经建'!E700+'[1]社保'!E700+'[1]城建'!E700+'[1]乡镇'!E700+'[1]农财'!E700+'[1]行财'!E700+'[1]文教'!E700</f>
        <v>0</v>
      </c>
      <c r="G700" s="185">
        <f>'[1]经建'!F700+'[1]社保'!F700+'[1]城建'!F700+'[1]乡镇'!F700+'[1]农财'!F700+'[1]行财'!F700+'[1]文教'!F700</f>
        <v>0</v>
      </c>
      <c r="H700" s="185">
        <f>'[1]经建'!G700+'[1]社保'!G700+'[1]城建'!G700+'[1]乡镇'!G700+'[1]农财'!G700+'[1]行财'!G700+'[1]文教'!G700</f>
        <v>0</v>
      </c>
      <c r="I700" s="185">
        <f>'[1]经建'!H700+'[1]社保'!H700+'[1]城建'!H700+'[1]乡镇'!H700+'[1]农财'!H700+'[1]行财'!H700+'[1]文教'!H700</f>
        <v>0</v>
      </c>
      <c r="J700" s="194"/>
    </row>
    <row r="701" spans="1:10" s="176" customFormat="1" ht="15" customHeight="1">
      <c r="A701" s="185" t="s">
        <v>62</v>
      </c>
      <c r="B701" s="106">
        <v>0</v>
      </c>
      <c r="C701" s="106">
        <f t="shared" si="104"/>
        <v>0</v>
      </c>
      <c r="D701" s="185">
        <f>'[1]经建'!C701+'[1]社保'!C701+'[1]城建'!C701+'[1]乡镇'!C701+'[1]农财'!C701+'[1]行财'!C701+'[1]文教'!C701</f>
        <v>0</v>
      </c>
      <c r="E701" s="185">
        <f>'[1]经建'!D701+'[1]社保'!D701+'[1]城建'!D701+'[1]乡镇'!D701+'[1]农财'!D701+'[1]行财'!D701+'[1]文教'!D701</f>
        <v>0</v>
      </c>
      <c r="F701" s="185">
        <f>'[1]经建'!E701+'[1]社保'!E701+'[1]城建'!E701+'[1]乡镇'!E701+'[1]农财'!E701+'[1]行财'!E701+'[1]文教'!E701</f>
        <v>0</v>
      </c>
      <c r="G701" s="185">
        <f>'[1]经建'!F701+'[1]社保'!F701+'[1]城建'!F701+'[1]乡镇'!F701+'[1]农财'!F701+'[1]行财'!F701+'[1]文教'!F701</f>
        <v>0</v>
      </c>
      <c r="H701" s="185">
        <f>'[1]经建'!G701+'[1]社保'!G701+'[1]城建'!G701+'[1]乡镇'!G701+'[1]农财'!G701+'[1]行财'!G701+'[1]文教'!G701</f>
        <v>0</v>
      </c>
      <c r="I701" s="185">
        <f>'[1]经建'!H701+'[1]社保'!H701+'[1]城建'!H701+'[1]乡镇'!H701+'[1]农财'!H701+'[1]行财'!H701+'[1]文教'!H701</f>
        <v>0</v>
      </c>
      <c r="J701" s="194"/>
    </row>
    <row r="702" spans="1:10" s="176" customFormat="1" ht="15" customHeight="1">
      <c r="A702" s="185" t="s">
        <v>63</v>
      </c>
      <c r="B702" s="106">
        <v>0</v>
      </c>
      <c r="C702" s="106">
        <f t="shared" si="104"/>
        <v>0</v>
      </c>
      <c r="D702" s="185">
        <f>'[1]经建'!C702+'[1]社保'!C702+'[1]城建'!C702+'[1]乡镇'!C702+'[1]农财'!C702+'[1]行财'!C702+'[1]文教'!C702</f>
        <v>0</v>
      </c>
      <c r="E702" s="185">
        <f>'[1]经建'!D702+'[1]社保'!D702+'[1]城建'!D702+'[1]乡镇'!D702+'[1]农财'!D702+'[1]行财'!D702+'[1]文教'!D702</f>
        <v>0</v>
      </c>
      <c r="F702" s="185">
        <f>'[1]经建'!E702+'[1]社保'!E702+'[1]城建'!E702+'[1]乡镇'!E702+'[1]农财'!E702+'[1]行财'!E702+'[1]文教'!E702</f>
        <v>0</v>
      </c>
      <c r="G702" s="185">
        <f>'[1]经建'!F702+'[1]社保'!F702+'[1]城建'!F702+'[1]乡镇'!F702+'[1]农财'!F702+'[1]行财'!F702+'[1]文教'!F702</f>
        <v>0</v>
      </c>
      <c r="H702" s="185">
        <f>'[1]经建'!G702+'[1]社保'!G702+'[1]城建'!G702+'[1]乡镇'!G702+'[1]农财'!G702+'[1]行财'!G702+'[1]文教'!G702</f>
        <v>0</v>
      </c>
      <c r="I702" s="185">
        <f>'[1]经建'!H702+'[1]社保'!H702+'[1]城建'!H702+'[1]乡镇'!H702+'[1]农财'!H702+'[1]行财'!H702+'[1]文教'!H702</f>
        <v>0</v>
      </c>
      <c r="J702" s="194"/>
    </row>
    <row r="703" spans="1:10" s="176" customFormat="1" ht="15" customHeight="1">
      <c r="A703" s="185" t="s">
        <v>557</v>
      </c>
      <c r="B703" s="106">
        <v>5</v>
      </c>
      <c r="C703" s="106">
        <f t="shared" si="104"/>
        <v>0</v>
      </c>
      <c r="D703" s="185">
        <f>'[1]经建'!C703+'[1]社保'!C703+'[1]城建'!C703+'[1]乡镇'!C703+'[1]农财'!C703+'[1]行财'!C703+'[1]文教'!C703</f>
        <v>0</v>
      </c>
      <c r="E703" s="185">
        <f>'[1]经建'!D703+'[1]社保'!D703+'[1]城建'!D703+'[1]乡镇'!D703+'[1]农财'!D703+'[1]行财'!D703+'[1]文教'!D703</f>
        <v>0</v>
      </c>
      <c r="F703" s="185">
        <f>'[1]经建'!E703+'[1]社保'!E703+'[1]城建'!E703+'[1]乡镇'!E703+'[1]农财'!E703+'[1]行财'!E703+'[1]文教'!E703</f>
        <v>0</v>
      </c>
      <c r="G703" s="185">
        <f>'[1]经建'!F703+'[1]社保'!F703+'[1]城建'!F703+'[1]乡镇'!F703+'[1]农财'!F703+'[1]行财'!F703+'[1]文教'!F703</f>
        <v>0</v>
      </c>
      <c r="H703" s="185">
        <f>'[1]经建'!G703+'[1]社保'!G703+'[1]城建'!G703+'[1]乡镇'!G703+'[1]农财'!G703+'[1]行财'!G703+'[1]文教'!G703</f>
        <v>0</v>
      </c>
      <c r="I703" s="185">
        <f>'[1]经建'!H703+'[1]社保'!H703+'[1]城建'!H703+'[1]乡镇'!H703+'[1]农财'!H703+'[1]行财'!H703+'[1]文教'!H703</f>
        <v>0</v>
      </c>
      <c r="J703" s="194"/>
    </row>
    <row r="704" spans="1:10" s="176" customFormat="1" ht="15" customHeight="1">
      <c r="A704" s="185" t="s">
        <v>558</v>
      </c>
      <c r="B704" s="106">
        <v>0</v>
      </c>
      <c r="C704" s="106">
        <f t="shared" si="104"/>
        <v>0</v>
      </c>
      <c r="D704" s="185">
        <f>'[1]经建'!C704+'[1]社保'!C704+'[1]城建'!C704+'[1]乡镇'!C704+'[1]农财'!C704+'[1]行财'!C704+'[1]文教'!C704</f>
        <v>0</v>
      </c>
      <c r="E704" s="185">
        <f>'[1]经建'!D704+'[1]社保'!D704+'[1]城建'!D704+'[1]乡镇'!D704+'[1]农财'!D704+'[1]行财'!D704+'[1]文教'!D704</f>
        <v>0</v>
      </c>
      <c r="F704" s="185">
        <f>'[1]经建'!E704+'[1]社保'!E704+'[1]城建'!E704+'[1]乡镇'!E704+'[1]农财'!E704+'[1]行财'!E704+'[1]文教'!E704</f>
        <v>0</v>
      </c>
      <c r="G704" s="185">
        <f>'[1]经建'!F704+'[1]社保'!F704+'[1]城建'!F704+'[1]乡镇'!F704+'[1]农财'!F704+'[1]行财'!F704+'[1]文教'!F704</f>
        <v>0</v>
      </c>
      <c r="H704" s="185">
        <f>'[1]经建'!G704+'[1]社保'!G704+'[1]城建'!G704+'[1]乡镇'!G704+'[1]农财'!G704+'[1]行财'!G704+'[1]文教'!G704</f>
        <v>0</v>
      </c>
      <c r="I704" s="185">
        <f>'[1]经建'!H704+'[1]社保'!H704+'[1]城建'!H704+'[1]乡镇'!H704+'[1]农财'!H704+'[1]行财'!H704+'[1]文教'!H704</f>
        <v>0</v>
      </c>
      <c r="J704" s="194"/>
    </row>
    <row r="705" spans="1:10" s="176" customFormat="1" ht="15" customHeight="1">
      <c r="A705" s="185" t="s">
        <v>559</v>
      </c>
      <c r="B705" s="106">
        <v>0</v>
      </c>
      <c r="C705" s="106">
        <f t="shared" si="104"/>
        <v>0</v>
      </c>
      <c r="D705" s="185">
        <f>'[1]经建'!C705+'[1]社保'!C705+'[1]城建'!C705+'[1]乡镇'!C705+'[1]农财'!C705+'[1]行财'!C705+'[1]文教'!C705</f>
        <v>0</v>
      </c>
      <c r="E705" s="185">
        <f>'[1]经建'!D705+'[1]社保'!D705+'[1]城建'!D705+'[1]乡镇'!D705+'[1]农财'!D705+'[1]行财'!D705+'[1]文教'!D705</f>
        <v>0</v>
      </c>
      <c r="F705" s="185">
        <f>'[1]经建'!E705+'[1]社保'!E705+'[1]城建'!E705+'[1]乡镇'!E705+'[1]农财'!E705+'[1]行财'!E705+'[1]文教'!E705</f>
        <v>0</v>
      </c>
      <c r="G705" s="185">
        <f>'[1]经建'!F705+'[1]社保'!F705+'[1]城建'!F705+'[1]乡镇'!F705+'[1]农财'!F705+'[1]行财'!F705+'[1]文教'!F705</f>
        <v>0</v>
      </c>
      <c r="H705" s="185">
        <f>'[1]经建'!G705+'[1]社保'!G705+'[1]城建'!G705+'[1]乡镇'!G705+'[1]农财'!G705+'[1]行财'!G705+'[1]文教'!G705</f>
        <v>0</v>
      </c>
      <c r="I705" s="185">
        <f>'[1]经建'!H705+'[1]社保'!H705+'[1]城建'!H705+'[1]乡镇'!H705+'[1]农财'!H705+'[1]行财'!H705+'[1]文教'!H705</f>
        <v>0</v>
      </c>
      <c r="J705" s="194"/>
    </row>
    <row r="706" spans="1:10" s="176" customFormat="1" ht="15" customHeight="1">
      <c r="A706" s="185" t="s">
        <v>560</v>
      </c>
      <c r="B706" s="106">
        <v>0</v>
      </c>
      <c r="C706" s="106">
        <f t="shared" si="104"/>
        <v>0</v>
      </c>
      <c r="D706" s="185">
        <f>'[1]经建'!C706+'[1]社保'!C706+'[1]城建'!C706+'[1]乡镇'!C706+'[1]农财'!C706+'[1]行财'!C706+'[1]文教'!C706</f>
        <v>0</v>
      </c>
      <c r="E706" s="185">
        <f>'[1]经建'!D706+'[1]社保'!D706+'[1]城建'!D706+'[1]乡镇'!D706+'[1]农财'!D706+'[1]行财'!D706+'[1]文教'!D706</f>
        <v>0</v>
      </c>
      <c r="F706" s="185">
        <f>'[1]经建'!E706+'[1]社保'!E706+'[1]城建'!E706+'[1]乡镇'!E706+'[1]农财'!E706+'[1]行财'!E706+'[1]文教'!E706</f>
        <v>0</v>
      </c>
      <c r="G706" s="185">
        <f>'[1]经建'!F706+'[1]社保'!F706+'[1]城建'!F706+'[1]乡镇'!F706+'[1]农财'!F706+'[1]行财'!F706+'[1]文教'!F706</f>
        <v>0</v>
      </c>
      <c r="H706" s="185">
        <f>'[1]经建'!G706+'[1]社保'!G706+'[1]城建'!G706+'[1]乡镇'!G706+'[1]农财'!G706+'[1]行财'!G706+'[1]文教'!G706</f>
        <v>0</v>
      </c>
      <c r="I706" s="185">
        <f>'[1]经建'!H706+'[1]社保'!H706+'[1]城建'!H706+'[1]乡镇'!H706+'[1]农财'!H706+'[1]行财'!H706+'[1]文教'!H706</f>
        <v>0</v>
      </c>
      <c r="J706" s="194"/>
    </row>
    <row r="707" spans="1:10" s="176" customFormat="1" ht="15" customHeight="1">
      <c r="A707" s="185" t="s">
        <v>561</v>
      </c>
      <c r="B707" s="106">
        <v>0</v>
      </c>
      <c r="C707" s="106">
        <f t="shared" si="104"/>
        <v>0</v>
      </c>
      <c r="D707" s="185">
        <f>'[1]经建'!C707+'[1]社保'!C707+'[1]城建'!C707+'[1]乡镇'!C707+'[1]农财'!C707+'[1]行财'!C707+'[1]文教'!C707</f>
        <v>0</v>
      </c>
      <c r="E707" s="185">
        <f>'[1]经建'!D707+'[1]社保'!D707+'[1]城建'!D707+'[1]乡镇'!D707+'[1]农财'!D707+'[1]行财'!D707+'[1]文教'!D707</f>
        <v>0</v>
      </c>
      <c r="F707" s="185">
        <f>'[1]经建'!E707+'[1]社保'!E707+'[1]城建'!E707+'[1]乡镇'!E707+'[1]农财'!E707+'[1]行财'!E707+'[1]文教'!E707</f>
        <v>0</v>
      </c>
      <c r="G707" s="185">
        <f>'[1]经建'!F707+'[1]社保'!F707+'[1]城建'!F707+'[1]乡镇'!F707+'[1]农财'!F707+'[1]行财'!F707+'[1]文教'!F707</f>
        <v>0</v>
      </c>
      <c r="H707" s="185">
        <f>'[1]经建'!G707+'[1]社保'!G707+'[1]城建'!G707+'[1]乡镇'!G707+'[1]农财'!G707+'[1]行财'!G707+'[1]文教'!G707</f>
        <v>0</v>
      </c>
      <c r="I707" s="185">
        <f>'[1]经建'!H707+'[1]社保'!H707+'[1]城建'!H707+'[1]乡镇'!H707+'[1]农财'!H707+'[1]行财'!H707+'[1]文教'!H707</f>
        <v>0</v>
      </c>
      <c r="J707" s="194"/>
    </row>
    <row r="708" spans="1:10" s="176" customFormat="1" ht="15" customHeight="1">
      <c r="A708" s="185" t="s">
        <v>562</v>
      </c>
      <c r="B708" s="106">
        <v>458</v>
      </c>
      <c r="C708" s="106">
        <f aca="true" t="shared" si="116" ref="C708:C771">D708+E708+F708+G708+H708+I708</f>
        <v>0</v>
      </c>
      <c r="D708" s="185">
        <f>'[1]经建'!C708+'[1]社保'!C708+'[1]城建'!C708+'[1]乡镇'!C708+'[1]农财'!C708+'[1]行财'!C708+'[1]文教'!C708</f>
        <v>0</v>
      </c>
      <c r="E708" s="185">
        <f>'[1]经建'!D708+'[1]社保'!D708+'[1]城建'!D708+'[1]乡镇'!D708+'[1]农财'!D708+'[1]行财'!D708+'[1]文教'!D708</f>
        <v>0</v>
      </c>
      <c r="F708" s="185">
        <f>'[1]经建'!E708+'[1]社保'!E708+'[1]城建'!E708+'[1]乡镇'!E708+'[1]农财'!E708+'[1]行财'!E708+'[1]文教'!E708</f>
        <v>0</v>
      </c>
      <c r="G708" s="185">
        <f>'[1]经建'!F708+'[1]社保'!F708+'[1]城建'!F708+'[1]乡镇'!F708+'[1]农财'!F708+'[1]行财'!F708+'[1]文教'!F708</f>
        <v>0</v>
      </c>
      <c r="H708" s="185">
        <f>'[1]经建'!G708+'[1]社保'!G708+'[1]城建'!G708+'[1]乡镇'!G708+'[1]农财'!G708+'[1]行财'!G708+'[1]文教'!G708</f>
        <v>0</v>
      </c>
      <c r="I708" s="185">
        <f>'[1]经建'!H708+'[1]社保'!H708+'[1]城建'!H708+'[1]乡镇'!H708+'[1]农财'!H708+'[1]行财'!H708+'[1]文教'!H708</f>
        <v>0</v>
      </c>
      <c r="J708" s="194"/>
    </row>
    <row r="709" spans="1:10" s="176" customFormat="1" ht="15" customHeight="1">
      <c r="A709" s="185" t="s">
        <v>563</v>
      </c>
      <c r="B709" s="106">
        <v>106</v>
      </c>
      <c r="C709" s="106">
        <f t="shared" si="116"/>
        <v>0</v>
      </c>
      <c r="D709" s="185">
        <f aca="true" t="shared" si="117" ref="D709:I709">SUM(D710:D712)</f>
        <v>0</v>
      </c>
      <c r="E709" s="186">
        <f t="shared" si="117"/>
        <v>0</v>
      </c>
      <c r="F709" s="185">
        <f t="shared" si="117"/>
        <v>0</v>
      </c>
      <c r="G709" s="185">
        <f t="shared" si="117"/>
        <v>0</v>
      </c>
      <c r="H709" s="185">
        <f t="shared" si="117"/>
        <v>0</v>
      </c>
      <c r="I709" s="185">
        <f t="shared" si="117"/>
        <v>0</v>
      </c>
      <c r="J709" s="193"/>
    </row>
    <row r="710" spans="1:10" s="176" customFormat="1" ht="15" customHeight="1">
      <c r="A710" s="185" t="s">
        <v>564</v>
      </c>
      <c r="B710" s="106">
        <v>0</v>
      </c>
      <c r="C710" s="106">
        <f t="shared" si="116"/>
        <v>0</v>
      </c>
      <c r="D710" s="185">
        <f>'[1]经建'!C710+'[1]社保'!C710+'[1]城建'!C710+'[1]乡镇'!C710+'[1]农财'!C710+'[1]行财'!C710+'[1]文教'!C710</f>
        <v>0</v>
      </c>
      <c r="E710" s="185">
        <f>'[1]经建'!D710+'[1]社保'!D710+'[1]城建'!D710+'[1]乡镇'!D710+'[1]农财'!D710+'[1]行财'!D710+'[1]文教'!D710</f>
        <v>0</v>
      </c>
      <c r="F710" s="185">
        <f>'[1]经建'!E710+'[1]社保'!E710+'[1]城建'!E710+'[1]乡镇'!E710+'[1]农财'!E710+'[1]行财'!E710+'[1]文教'!E710</f>
        <v>0</v>
      </c>
      <c r="G710" s="185">
        <f>'[1]经建'!F710+'[1]社保'!F710+'[1]城建'!F710+'[1]乡镇'!F710+'[1]农财'!F710+'[1]行财'!F710+'[1]文教'!F710</f>
        <v>0</v>
      </c>
      <c r="H710" s="185">
        <f>'[1]经建'!G710+'[1]社保'!G710+'[1]城建'!G710+'[1]乡镇'!G710+'[1]农财'!G710+'[1]行财'!G710+'[1]文教'!G710</f>
        <v>0</v>
      </c>
      <c r="I710" s="185">
        <f>'[1]经建'!H710+'[1]社保'!H710+'[1]城建'!H710+'[1]乡镇'!H710+'[1]农财'!H710+'[1]行财'!H710+'[1]文教'!H710</f>
        <v>0</v>
      </c>
      <c r="J710" s="194"/>
    </row>
    <row r="711" spans="1:10" s="176" customFormat="1" ht="15" customHeight="1">
      <c r="A711" s="185" t="s">
        <v>565</v>
      </c>
      <c r="B711" s="106">
        <v>0</v>
      </c>
      <c r="C711" s="106">
        <f t="shared" si="116"/>
        <v>0</v>
      </c>
      <c r="D711" s="185">
        <f>'[1]经建'!C711+'[1]社保'!C711+'[1]城建'!C711+'[1]乡镇'!C711+'[1]农财'!C711+'[1]行财'!C711+'[1]文教'!C711</f>
        <v>0</v>
      </c>
      <c r="E711" s="185">
        <f>'[1]经建'!D711+'[1]社保'!D711+'[1]城建'!D711+'[1]乡镇'!D711+'[1]农财'!D711+'[1]行财'!D711+'[1]文教'!D711</f>
        <v>0</v>
      </c>
      <c r="F711" s="185">
        <f>'[1]经建'!E711+'[1]社保'!E711+'[1]城建'!E711+'[1]乡镇'!E711+'[1]农财'!E711+'[1]行财'!E711+'[1]文教'!E711</f>
        <v>0</v>
      </c>
      <c r="G711" s="185">
        <f>'[1]经建'!F711+'[1]社保'!F711+'[1]城建'!F711+'[1]乡镇'!F711+'[1]农财'!F711+'[1]行财'!F711+'[1]文教'!F711</f>
        <v>0</v>
      </c>
      <c r="H711" s="185">
        <f>'[1]经建'!G711+'[1]社保'!G711+'[1]城建'!G711+'[1]乡镇'!G711+'[1]农财'!G711+'[1]行财'!G711+'[1]文教'!G711</f>
        <v>0</v>
      </c>
      <c r="I711" s="185">
        <f>'[1]经建'!H711+'[1]社保'!H711+'[1]城建'!H711+'[1]乡镇'!H711+'[1]农财'!H711+'[1]行财'!H711+'[1]文教'!H711</f>
        <v>0</v>
      </c>
      <c r="J711" s="194"/>
    </row>
    <row r="712" spans="1:10" s="176" customFormat="1" ht="15" customHeight="1">
      <c r="A712" s="185" t="s">
        <v>566</v>
      </c>
      <c r="B712" s="106">
        <v>106</v>
      </c>
      <c r="C712" s="106">
        <f t="shared" si="116"/>
        <v>0</v>
      </c>
      <c r="D712" s="185">
        <f>'[1]经建'!C712+'[1]社保'!C712+'[1]城建'!C712+'[1]乡镇'!C712+'[1]农财'!C712+'[1]行财'!C712+'[1]文教'!C712</f>
        <v>0</v>
      </c>
      <c r="E712" s="185">
        <f>'[1]经建'!D712+'[1]社保'!D712+'[1]城建'!D712+'[1]乡镇'!D712+'[1]农财'!D712+'[1]行财'!D712+'[1]文教'!D712</f>
        <v>0</v>
      </c>
      <c r="F712" s="185">
        <f>'[1]经建'!E712+'[1]社保'!E712+'[1]城建'!E712+'[1]乡镇'!E712+'[1]农财'!E712+'[1]行财'!E712+'[1]文教'!E712</f>
        <v>0</v>
      </c>
      <c r="G712" s="185">
        <f>'[1]经建'!F712+'[1]社保'!F712+'[1]城建'!F712+'[1]乡镇'!F712+'[1]农财'!F712+'[1]行财'!F712+'[1]文教'!F712</f>
        <v>0</v>
      </c>
      <c r="H712" s="185">
        <f>'[1]经建'!G712+'[1]社保'!G712+'[1]城建'!G712+'[1]乡镇'!G712+'[1]农财'!G712+'[1]行财'!G712+'[1]文教'!G712</f>
        <v>0</v>
      </c>
      <c r="I712" s="185">
        <f>'[1]经建'!H712+'[1]社保'!H712+'[1]城建'!H712+'[1]乡镇'!H712+'[1]农财'!H712+'[1]行财'!H712+'[1]文教'!H712</f>
        <v>0</v>
      </c>
      <c r="J712" s="194"/>
    </row>
    <row r="713" spans="1:10" s="176" customFormat="1" ht="15" customHeight="1">
      <c r="A713" s="185" t="s">
        <v>567</v>
      </c>
      <c r="B713" s="106">
        <v>4051</v>
      </c>
      <c r="C713" s="106">
        <f t="shared" si="116"/>
        <v>2784</v>
      </c>
      <c r="D713" s="185">
        <f aca="true" t="shared" si="118" ref="D713:I713">SUM(D714:D721)</f>
        <v>2436</v>
      </c>
      <c r="E713" s="186">
        <f t="shared" si="118"/>
        <v>0</v>
      </c>
      <c r="F713" s="185">
        <f t="shared" si="118"/>
        <v>348</v>
      </c>
      <c r="G713" s="185">
        <f t="shared" si="118"/>
        <v>0</v>
      </c>
      <c r="H713" s="185">
        <f t="shared" si="118"/>
        <v>0</v>
      </c>
      <c r="I713" s="185">
        <f t="shared" si="118"/>
        <v>0</v>
      </c>
      <c r="J713" s="193"/>
    </row>
    <row r="714" spans="1:10" s="176" customFormat="1" ht="15" customHeight="1">
      <c r="A714" s="185" t="s">
        <v>568</v>
      </c>
      <c r="B714" s="106">
        <v>2058</v>
      </c>
      <c r="C714" s="106">
        <f t="shared" si="116"/>
        <v>1834</v>
      </c>
      <c r="D714" s="185">
        <f>'[1]经建'!C714+'[1]社保'!C714+'[1]城建'!C714+'[1]乡镇'!C714+'[1]农财'!C714+'[1]行财'!C714+'[1]文教'!C714</f>
        <v>1486</v>
      </c>
      <c r="E714" s="185">
        <f>'[1]经建'!D714+'[1]社保'!D714+'[1]城建'!D714+'[1]乡镇'!D714+'[1]农财'!D714+'[1]行财'!D714+'[1]文教'!D714</f>
        <v>0</v>
      </c>
      <c r="F714" s="185">
        <f>'[1]经建'!E714+'[1]社保'!E714+'[1]城建'!E714+'[1]乡镇'!E714+'[1]农财'!E714+'[1]行财'!E714+'[1]文教'!E714</f>
        <v>348</v>
      </c>
      <c r="G714" s="185">
        <f>'[1]经建'!F714+'[1]社保'!F714+'[1]城建'!F714+'[1]乡镇'!F714+'[1]农财'!F714+'[1]行财'!F714+'[1]文教'!F714</f>
        <v>0</v>
      </c>
      <c r="H714" s="185">
        <f>'[1]经建'!G714+'[1]社保'!G714+'[1]城建'!G714+'[1]乡镇'!G714+'[1]农财'!G714+'[1]行财'!G714+'[1]文教'!G714</f>
        <v>0</v>
      </c>
      <c r="I714" s="185">
        <f>'[1]经建'!H714+'[1]社保'!H714+'[1]城建'!H714+'[1]乡镇'!H714+'[1]农财'!H714+'[1]行财'!H714+'[1]文教'!H714</f>
        <v>0</v>
      </c>
      <c r="J714" s="194"/>
    </row>
    <row r="715" spans="1:10" s="176" customFormat="1" ht="15" customHeight="1">
      <c r="A715" s="185" t="s">
        <v>569</v>
      </c>
      <c r="B715" s="106">
        <v>1993</v>
      </c>
      <c r="C715" s="106">
        <f t="shared" si="116"/>
        <v>941</v>
      </c>
      <c r="D715" s="185">
        <f>'[1]经建'!C715+'[1]社保'!C715+'[1]城建'!C715+'[1]乡镇'!C715+'[1]农财'!C715+'[1]行财'!C715+'[1]文教'!C715</f>
        <v>941</v>
      </c>
      <c r="E715" s="185">
        <f>'[1]经建'!D715+'[1]社保'!D715+'[1]城建'!D715+'[1]乡镇'!D715+'[1]农财'!D715+'[1]行财'!D715+'[1]文教'!D715</f>
        <v>0</v>
      </c>
      <c r="F715" s="185">
        <f>'[1]经建'!E715+'[1]社保'!E715+'[1]城建'!E715+'[1]乡镇'!E715+'[1]农财'!E715+'[1]行财'!E715+'[1]文教'!E715</f>
        <v>0</v>
      </c>
      <c r="G715" s="185">
        <f>'[1]经建'!F715+'[1]社保'!F715+'[1]城建'!F715+'[1]乡镇'!F715+'[1]农财'!F715+'[1]行财'!F715+'[1]文教'!F715</f>
        <v>0</v>
      </c>
      <c r="H715" s="185">
        <f>'[1]经建'!G715+'[1]社保'!G715+'[1]城建'!G715+'[1]乡镇'!G715+'[1]农财'!G715+'[1]行财'!G715+'[1]文教'!G715</f>
        <v>0</v>
      </c>
      <c r="I715" s="185">
        <f>'[1]经建'!H715+'[1]社保'!H715+'[1]城建'!H715+'[1]乡镇'!H715+'[1]农财'!H715+'[1]行财'!H715+'[1]文教'!H715</f>
        <v>0</v>
      </c>
      <c r="J715" s="194"/>
    </row>
    <row r="716" spans="1:10" s="176" customFormat="1" ht="15" customHeight="1">
      <c r="A716" s="185" t="s">
        <v>570</v>
      </c>
      <c r="B716" s="106">
        <v>0</v>
      </c>
      <c r="C716" s="106">
        <f t="shared" si="116"/>
        <v>0</v>
      </c>
      <c r="D716" s="185">
        <f>'[1]经建'!C716+'[1]社保'!C716+'[1]城建'!C716+'[1]乡镇'!C716+'[1]农财'!C716+'[1]行财'!C716+'[1]文教'!C716</f>
        <v>0</v>
      </c>
      <c r="E716" s="185">
        <f>'[1]经建'!D716+'[1]社保'!D716+'[1]城建'!D716+'[1]乡镇'!D716+'[1]农财'!D716+'[1]行财'!D716+'[1]文教'!D716</f>
        <v>0</v>
      </c>
      <c r="F716" s="185">
        <f>'[1]经建'!E716+'[1]社保'!E716+'[1]城建'!E716+'[1]乡镇'!E716+'[1]农财'!E716+'[1]行财'!E716+'[1]文教'!E716</f>
        <v>0</v>
      </c>
      <c r="G716" s="185">
        <f>'[1]经建'!F716+'[1]社保'!F716+'[1]城建'!F716+'[1]乡镇'!F716+'[1]农财'!F716+'[1]行财'!F716+'[1]文教'!F716</f>
        <v>0</v>
      </c>
      <c r="H716" s="185">
        <f>'[1]经建'!G716+'[1]社保'!G716+'[1]城建'!G716+'[1]乡镇'!G716+'[1]农财'!G716+'[1]行财'!G716+'[1]文教'!G716</f>
        <v>0</v>
      </c>
      <c r="I716" s="185">
        <f>'[1]经建'!H716+'[1]社保'!H716+'[1]城建'!H716+'[1]乡镇'!H716+'[1]农财'!H716+'[1]行财'!H716+'[1]文教'!H716</f>
        <v>0</v>
      </c>
      <c r="J716" s="194"/>
    </row>
    <row r="717" spans="1:10" s="176" customFormat="1" ht="15" customHeight="1">
      <c r="A717" s="185" t="s">
        <v>571</v>
      </c>
      <c r="B717" s="106">
        <v>0</v>
      </c>
      <c r="C717" s="106">
        <f t="shared" si="116"/>
        <v>0</v>
      </c>
      <c r="D717" s="185">
        <f>'[1]经建'!C717+'[1]社保'!C717+'[1]城建'!C717+'[1]乡镇'!C717+'[1]农财'!C717+'[1]行财'!C717+'[1]文教'!C717</f>
        <v>0</v>
      </c>
      <c r="E717" s="185">
        <f>'[1]经建'!D717+'[1]社保'!D717+'[1]城建'!D717+'[1]乡镇'!D717+'[1]农财'!D717+'[1]行财'!D717+'[1]文教'!D717</f>
        <v>0</v>
      </c>
      <c r="F717" s="185">
        <f>'[1]经建'!E717+'[1]社保'!E717+'[1]城建'!E717+'[1]乡镇'!E717+'[1]农财'!E717+'[1]行财'!E717+'[1]文教'!E717</f>
        <v>0</v>
      </c>
      <c r="G717" s="185">
        <f>'[1]经建'!F717+'[1]社保'!F717+'[1]城建'!F717+'[1]乡镇'!F717+'[1]农财'!F717+'[1]行财'!F717+'[1]文教'!F717</f>
        <v>0</v>
      </c>
      <c r="H717" s="185">
        <f>'[1]经建'!G717+'[1]社保'!G717+'[1]城建'!G717+'[1]乡镇'!G717+'[1]农财'!G717+'[1]行财'!G717+'[1]文教'!G717</f>
        <v>0</v>
      </c>
      <c r="I717" s="185">
        <f>'[1]经建'!H717+'[1]社保'!H717+'[1]城建'!H717+'[1]乡镇'!H717+'[1]农财'!H717+'[1]行财'!H717+'[1]文教'!H717</f>
        <v>0</v>
      </c>
      <c r="J717" s="194"/>
    </row>
    <row r="718" spans="1:10" s="176" customFormat="1" ht="15" customHeight="1">
      <c r="A718" s="185" t="s">
        <v>572</v>
      </c>
      <c r="B718" s="106">
        <v>0</v>
      </c>
      <c r="C718" s="106">
        <f t="shared" si="116"/>
        <v>0</v>
      </c>
      <c r="D718" s="185">
        <f>'[1]经建'!C718+'[1]社保'!C718+'[1]城建'!C718+'[1]乡镇'!C718+'[1]农财'!C718+'[1]行财'!C718+'[1]文教'!C718</f>
        <v>0</v>
      </c>
      <c r="E718" s="185">
        <f>'[1]经建'!D718+'[1]社保'!D718+'[1]城建'!D718+'[1]乡镇'!D718+'[1]农财'!D718+'[1]行财'!D718+'[1]文教'!D718</f>
        <v>0</v>
      </c>
      <c r="F718" s="185">
        <f>'[1]经建'!E718+'[1]社保'!E718+'[1]城建'!E718+'[1]乡镇'!E718+'[1]农财'!E718+'[1]行财'!E718+'[1]文教'!E718</f>
        <v>0</v>
      </c>
      <c r="G718" s="185">
        <f>'[1]经建'!F718+'[1]社保'!F718+'[1]城建'!F718+'[1]乡镇'!F718+'[1]农财'!F718+'[1]行财'!F718+'[1]文教'!F718</f>
        <v>0</v>
      </c>
      <c r="H718" s="185">
        <f>'[1]经建'!G718+'[1]社保'!G718+'[1]城建'!G718+'[1]乡镇'!G718+'[1]农财'!G718+'[1]行财'!G718+'[1]文教'!G718</f>
        <v>0</v>
      </c>
      <c r="I718" s="185">
        <f>'[1]经建'!H718+'[1]社保'!H718+'[1]城建'!H718+'[1]乡镇'!H718+'[1]农财'!H718+'[1]行财'!H718+'[1]文教'!H718</f>
        <v>0</v>
      </c>
      <c r="J718" s="194"/>
    </row>
    <row r="719" spans="1:10" s="176" customFormat="1" ht="15" customHeight="1">
      <c r="A719" s="185" t="s">
        <v>573</v>
      </c>
      <c r="B719" s="106">
        <v>0</v>
      </c>
      <c r="C719" s="106">
        <f t="shared" si="116"/>
        <v>0</v>
      </c>
      <c r="D719" s="185">
        <f>'[1]经建'!C719+'[1]社保'!C719+'[1]城建'!C719+'[1]乡镇'!C719+'[1]农财'!C719+'[1]行财'!C719+'[1]文教'!C719</f>
        <v>0</v>
      </c>
      <c r="E719" s="185">
        <f>'[1]经建'!D719+'[1]社保'!D719+'[1]城建'!D719+'[1]乡镇'!D719+'[1]农财'!D719+'[1]行财'!D719+'[1]文教'!D719</f>
        <v>0</v>
      </c>
      <c r="F719" s="185">
        <f>'[1]经建'!E719+'[1]社保'!E719+'[1]城建'!E719+'[1]乡镇'!E719+'[1]农财'!E719+'[1]行财'!E719+'[1]文教'!E719</f>
        <v>0</v>
      </c>
      <c r="G719" s="185">
        <f>'[1]经建'!F719+'[1]社保'!F719+'[1]城建'!F719+'[1]乡镇'!F719+'[1]农财'!F719+'[1]行财'!F719+'[1]文教'!F719</f>
        <v>0</v>
      </c>
      <c r="H719" s="185">
        <f>'[1]经建'!G719+'[1]社保'!G719+'[1]城建'!G719+'[1]乡镇'!G719+'[1]农财'!G719+'[1]行财'!G719+'[1]文教'!G719</f>
        <v>0</v>
      </c>
      <c r="I719" s="185">
        <f>'[1]经建'!H719+'[1]社保'!H719+'[1]城建'!H719+'[1]乡镇'!H719+'[1]农财'!H719+'[1]行财'!H719+'[1]文教'!H719</f>
        <v>0</v>
      </c>
      <c r="J719" s="194"/>
    </row>
    <row r="720" spans="1:10" s="176" customFormat="1" ht="15" customHeight="1">
      <c r="A720" s="185" t="s">
        <v>574</v>
      </c>
      <c r="B720" s="106">
        <v>0</v>
      </c>
      <c r="C720" s="106">
        <f t="shared" si="116"/>
        <v>0</v>
      </c>
      <c r="D720" s="185">
        <f>'[1]经建'!C720+'[1]社保'!C720+'[1]城建'!C720+'[1]乡镇'!C720+'[1]农财'!C720+'[1]行财'!C720+'[1]文教'!C720</f>
        <v>0</v>
      </c>
      <c r="E720" s="185">
        <f>'[1]经建'!D720+'[1]社保'!D720+'[1]城建'!D720+'[1]乡镇'!D720+'[1]农财'!D720+'[1]行财'!D720+'[1]文教'!D720</f>
        <v>0</v>
      </c>
      <c r="F720" s="185">
        <f>'[1]经建'!E720+'[1]社保'!E720+'[1]城建'!E720+'[1]乡镇'!E720+'[1]农财'!E720+'[1]行财'!E720+'[1]文教'!E720</f>
        <v>0</v>
      </c>
      <c r="G720" s="185">
        <f>'[1]经建'!F720+'[1]社保'!F720+'[1]城建'!F720+'[1]乡镇'!F720+'[1]农财'!F720+'[1]行财'!F720+'[1]文教'!F720</f>
        <v>0</v>
      </c>
      <c r="H720" s="185">
        <f>'[1]经建'!G720+'[1]社保'!G720+'[1]城建'!G720+'[1]乡镇'!G720+'[1]农财'!G720+'[1]行财'!G720+'[1]文教'!G720</f>
        <v>0</v>
      </c>
      <c r="I720" s="185">
        <f>'[1]经建'!H720+'[1]社保'!H720+'[1]城建'!H720+'[1]乡镇'!H720+'[1]农财'!H720+'[1]行财'!H720+'[1]文教'!H720</f>
        <v>0</v>
      </c>
      <c r="J720" s="194"/>
    </row>
    <row r="721" spans="1:10" s="176" customFormat="1" ht="15" customHeight="1">
      <c r="A721" s="185" t="s">
        <v>575</v>
      </c>
      <c r="B721" s="106">
        <v>0</v>
      </c>
      <c r="C721" s="106">
        <f t="shared" si="116"/>
        <v>9</v>
      </c>
      <c r="D721" s="185">
        <f>'[1]经建'!C721+'[1]社保'!C721+'[1]城建'!C721+'[1]乡镇'!C721+'[1]农财'!C721+'[1]行财'!C721+'[1]文教'!C721</f>
        <v>9</v>
      </c>
      <c r="E721" s="185">
        <f>'[1]经建'!D721+'[1]社保'!D721+'[1]城建'!D721+'[1]乡镇'!D721+'[1]农财'!D721+'[1]行财'!D721+'[1]文教'!D721</f>
        <v>0</v>
      </c>
      <c r="F721" s="185">
        <f>'[1]经建'!E721+'[1]社保'!E721+'[1]城建'!E721+'[1]乡镇'!E721+'[1]农财'!E721+'[1]行财'!E721+'[1]文教'!E721</f>
        <v>0</v>
      </c>
      <c r="G721" s="185">
        <f>'[1]经建'!F721+'[1]社保'!F721+'[1]城建'!F721+'[1]乡镇'!F721+'[1]农财'!F721+'[1]行财'!F721+'[1]文教'!F721</f>
        <v>0</v>
      </c>
      <c r="H721" s="185">
        <f>'[1]经建'!G721+'[1]社保'!G721+'[1]城建'!G721+'[1]乡镇'!G721+'[1]农财'!G721+'[1]行财'!G721+'[1]文教'!G721</f>
        <v>0</v>
      </c>
      <c r="I721" s="185">
        <f>'[1]经建'!H721+'[1]社保'!H721+'[1]城建'!H721+'[1]乡镇'!H721+'[1]农财'!H721+'[1]行财'!H721+'[1]文教'!H721</f>
        <v>0</v>
      </c>
      <c r="J721" s="194"/>
    </row>
    <row r="722" spans="1:10" s="176" customFormat="1" ht="15" customHeight="1">
      <c r="A722" s="185" t="s">
        <v>576</v>
      </c>
      <c r="B722" s="106">
        <v>255</v>
      </c>
      <c r="C722" s="106">
        <f t="shared" si="116"/>
        <v>647</v>
      </c>
      <c r="D722" s="185">
        <f aca="true" t="shared" si="119" ref="D722:I722">SUM(D723:D726)</f>
        <v>375</v>
      </c>
      <c r="E722" s="186">
        <f t="shared" si="119"/>
        <v>0</v>
      </c>
      <c r="F722" s="185">
        <f t="shared" si="119"/>
        <v>272</v>
      </c>
      <c r="G722" s="185">
        <f t="shared" si="119"/>
        <v>0</v>
      </c>
      <c r="H722" s="185">
        <f t="shared" si="119"/>
        <v>0</v>
      </c>
      <c r="I722" s="185">
        <f t="shared" si="119"/>
        <v>0</v>
      </c>
      <c r="J722" s="193"/>
    </row>
    <row r="723" spans="1:10" s="176" customFormat="1" ht="15" customHeight="1">
      <c r="A723" s="185" t="s">
        <v>577</v>
      </c>
      <c r="B723" s="106">
        <v>0</v>
      </c>
      <c r="C723" s="106">
        <f t="shared" si="116"/>
        <v>0</v>
      </c>
      <c r="D723" s="185">
        <f>'[1]经建'!C723+'[1]社保'!C723+'[1]城建'!C723+'[1]乡镇'!C723+'[1]农财'!C723+'[1]行财'!C723+'[1]文教'!C723</f>
        <v>0</v>
      </c>
      <c r="E723" s="185">
        <f>'[1]经建'!D723+'[1]社保'!D723+'[1]城建'!D723+'[1]乡镇'!D723+'[1]农财'!D723+'[1]行财'!D723+'[1]文教'!D723</f>
        <v>0</v>
      </c>
      <c r="F723" s="185">
        <f>'[1]经建'!E723+'[1]社保'!E723+'[1]城建'!E723+'[1]乡镇'!E723+'[1]农财'!E723+'[1]行财'!E723+'[1]文教'!E723</f>
        <v>0</v>
      </c>
      <c r="G723" s="185">
        <f>'[1]经建'!F723+'[1]社保'!F723+'[1]城建'!F723+'[1]乡镇'!F723+'[1]农财'!F723+'[1]行财'!F723+'[1]文教'!F723</f>
        <v>0</v>
      </c>
      <c r="H723" s="185">
        <f>'[1]经建'!G723+'[1]社保'!G723+'[1]城建'!G723+'[1]乡镇'!G723+'[1]农财'!G723+'[1]行财'!G723+'[1]文教'!G723</f>
        <v>0</v>
      </c>
      <c r="I723" s="185">
        <f>'[1]经建'!H723+'[1]社保'!H723+'[1]城建'!H723+'[1]乡镇'!H723+'[1]农财'!H723+'[1]行财'!H723+'[1]文教'!H723</f>
        <v>0</v>
      </c>
      <c r="J723" s="194"/>
    </row>
    <row r="724" spans="1:10" s="176" customFormat="1" ht="15" customHeight="1">
      <c r="A724" s="185" t="s">
        <v>578</v>
      </c>
      <c r="B724" s="106">
        <v>176</v>
      </c>
      <c r="C724" s="106">
        <f t="shared" si="116"/>
        <v>296</v>
      </c>
      <c r="D724" s="185">
        <f>'[1]经建'!C724+'[1]社保'!C724+'[1]城建'!C724+'[1]乡镇'!C724+'[1]农财'!C724+'[1]行财'!C724+'[1]文教'!C724</f>
        <v>296</v>
      </c>
      <c r="E724" s="185">
        <f>'[1]经建'!D724+'[1]社保'!D724+'[1]城建'!D724+'[1]乡镇'!D724+'[1]农财'!D724+'[1]行财'!D724+'[1]文教'!D724</f>
        <v>0</v>
      </c>
      <c r="F724" s="185">
        <f>'[1]经建'!E724+'[1]社保'!E724+'[1]城建'!E724+'[1]乡镇'!E724+'[1]农财'!E724+'[1]行财'!E724+'[1]文教'!E724</f>
        <v>0</v>
      </c>
      <c r="G724" s="185">
        <f>'[1]经建'!F724+'[1]社保'!F724+'[1]城建'!F724+'[1]乡镇'!F724+'[1]农财'!F724+'[1]行财'!F724+'[1]文教'!F724</f>
        <v>0</v>
      </c>
      <c r="H724" s="185">
        <f>'[1]经建'!G724+'[1]社保'!G724+'[1]城建'!G724+'[1]乡镇'!G724+'[1]农财'!G724+'[1]行财'!G724+'[1]文教'!G724</f>
        <v>0</v>
      </c>
      <c r="I724" s="185">
        <f>'[1]经建'!H724+'[1]社保'!H724+'[1]城建'!H724+'[1]乡镇'!H724+'[1]农财'!H724+'[1]行财'!H724+'[1]文教'!H724</f>
        <v>0</v>
      </c>
      <c r="J724" s="194"/>
    </row>
    <row r="725" spans="1:10" s="176" customFormat="1" ht="15" customHeight="1">
      <c r="A725" s="185" t="s">
        <v>579</v>
      </c>
      <c r="B725" s="106">
        <v>0</v>
      </c>
      <c r="C725" s="106">
        <f t="shared" si="116"/>
        <v>0</v>
      </c>
      <c r="D725" s="185">
        <f>'[1]经建'!C725+'[1]社保'!C725+'[1]城建'!C725+'[1]乡镇'!C725+'[1]农财'!C725+'[1]行财'!C725+'[1]文教'!C725</f>
        <v>0</v>
      </c>
      <c r="E725" s="185">
        <f>'[1]经建'!D725+'[1]社保'!D725+'[1]城建'!D725+'[1]乡镇'!D725+'[1]农财'!D725+'[1]行财'!D725+'[1]文教'!D725</f>
        <v>0</v>
      </c>
      <c r="F725" s="185">
        <f>'[1]经建'!E725+'[1]社保'!E725+'[1]城建'!E725+'[1]乡镇'!E725+'[1]农财'!E725+'[1]行财'!E725+'[1]文教'!E725</f>
        <v>0</v>
      </c>
      <c r="G725" s="185">
        <f>'[1]经建'!F725+'[1]社保'!F725+'[1]城建'!F725+'[1]乡镇'!F725+'[1]农财'!F725+'[1]行财'!F725+'[1]文教'!F725</f>
        <v>0</v>
      </c>
      <c r="H725" s="185">
        <f>'[1]经建'!G725+'[1]社保'!G725+'[1]城建'!G725+'[1]乡镇'!G725+'[1]农财'!G725+'[1]行财'!G725+'[1]文教'!G725</f>
        <v>0</v>
      </c>
      <c r="I725" s="185">
        <f>'[1]经建'!H725+'[1]社保'!H725+'[1]城建'!H725+'[1]乡镇'!H725+'[1]农财'!H725+'[1]行财'!H725+'[1]文教'!H725</f>
        <v>0</v>
      </c>
      <c r="J725" s="194"/>
    </row>
    <row r="726" spans="1:10" s="176" customFormat="1" ht="15" customHeight="1">
      <c r="A726" s="185" t="s">
        <v>580</v>
      </c>
      <c r="B726" s="106">
        <v>79</v>
      </c>
      <c r="C726" s="106">
        <f t="shared" si="116"/>
        <v>351</v>
      </c>
      <c r="D726" s="185">
        <f>'[1]经建'!C726+'[1]社保'!C726+'[1]城建'!C726+'[1]乡镇'!C726+'[1]农财'!C726+'[1]行财'!C726+'[1]文教'!C726</f>
        <v>79</v>
      </c>
      <c r="E726" s="185">
        <f>'[1]经建'!D726+'[1]社保'!D726+'[1]城建'!D726+'[1]乡镇'!D726+'[1]农财'!D726+'[1]行财'!D726+'[1]文教'!D726</f>
        <v>0</v>
      </c>
      <c r="F726" s="185">
        <f>'[1]经建'!E726+'[1]社保'!E726+'[1]城建'!E726+'[1]乡镇'!E726+'[1]农财'!E726+'[1]行财'!E726+'[1]文教'!E726</f>
        <v>272</v>
      </c>
      <c r="G726" s="185">
        <f>'[1]经建'!F726+'[1]社保'!F726+'[1]城建'!F726+'[1]乡镇'!F726+'[1]农财'!F726+'[1]行财'!F726+'[1]文教'!F726</f>
        <v>0</v>
      </c>
      <c r="H726" s="185">
        <f>'[1]经建'!G726+'[1]社保'!G726+'[1]城建'!G726+'[1]乡镇'!G726+'[1]农财'!G726+'[1]行财'!G726+'[1]文教'!G726</f>
        <v>0</v>
      </c>
      <c r="I726" s="185">
        <f>'[1]经建'!H726+'[1]社保'!H726+'[1]城建'!H726+'[1]乡镇'!H726+'[1]农财'!H726+'[1]行财'!H726+'[1]文教'!H726</f>
        <v>0</v>
      </c>
      <c r="J726" s="194"/>
    </row>
    <row r="727" spans="1:10" s="176" customFormat="1" ht="15" customHeight="1">
      <c r="A727" s="185" t="s">
        <v>581</v>
      </c>
      <c r="B727" s="106">
        <v>0</v>
      </c>
      <c r="C727" s="106">
        <f t="shared" si="116"/>
        <v>12</v>
      </c>
      <c r="D727" s="185">
        <f aca="true" t="shared" si="120" ref="D727:I727">SUM(D728:D733)</f>
        <v>0</v>
      </c>
      <c r="E727" s="186">
        <f t="shared" si="120"/>
        <v>0</v>
      </c>
      <c r="F727" s="185">
        <f t="shared" si="120"/>
        <v>6</v>
      </c>
      <c r="G727" s="185">
        <f t="shared" si="120"/>
        <v>0</v>
      </c>
      <c r="H727" s="185">
        <f t="shared" si="120"/>
        <v>0</v>
      </c>
      <c r="I727" s="185">
        <f t="shared" si="120"/>
        <v>6</v>
      </c>
      <c r="J727" s="193"/>
    </row>
    <row r="728" spans="1:10" s="176" customFormat="1" ht="15" customHeight="1">
      <c r="A728" s="185" t="s">
        <v>582</v>
      </c>
      <c r="B728" s="106">
        <v>0</v>
      </c>
      <c r="C728" s="106">
        <f t="shared" si="116"/>
        <v>0</v>
      </c>
      <c r="D728" s="185">
        <f>'[1]经建'!C728+'[1]社保'!C728+'[1]城建'!C728+'[1]乡镇'!C728+'[1]农财'!C728+'[1]行财'!C728+'[1]文教'!C728</f>
        <v>0</v>
      </c>
      <c r="E728" s="185">
        <f>'[1]经建'!D728+'[1]社保'!D728+'[1]城建'!D728+'[1]乡镇'!D728+'[1]农财'!D728+'[1]行财'!D728+'[1]文教'!D728</f>
        <v>0</v>
      </c>
      <c r="F728" s="185">
        <f>'[1]经建'!E728+'[1]社保'!E728+'[1]城建'!E728+'[1]乡镇'!E728+'[1]农财'!E728+'[1]行财'!E728+'[1]文教'!E728</f>
        <v>0</v>
      </c>
      <c r="G728" s="185">
        <f>'[1]经建'!F728+'[1]社保'!F728+'[1]城建'!F728+'[1]乡镇'!F728+'[1]农财'!F728+'[1]行财'!F728+'[1]文教'!F728</f>
        <v>0</v>
      </c>
      <c r="H728" s="185">
        <f>'[1]经建'!G728+'[1]社保'!G728+'[1]城建'!G728+'[1]乡镇'!G728+'[1]农财'!G728+'[1]行财'!G728+'[1]文教'!G728</f>
        <v>0</v>
      </c>
      <c r="I728" s="185">
        <f>'[1]经建'!H728+'[1]社保'!H728+'[1]城建'!H728+'[1]乡镇'!H728+'[1]农财'!H728+'[1]行财'!H728+'[1]文教'!H728</f>
        <v>0</v>
      </c>
      <c r="J728" s="194"/>
    </row>
    <row r="729" spans="1:10" s="176" customFormat="1" ht="15" customHeight="1">
      <c r="A729" s="185" t="s">
        <v>583</v>
      </c>
      <c r="B729" s="106">
        <v>0</v>
      </c>
      <c r="C729" s="106">
        <f t="shared" si="116"/>
        <v>12</v>
      </c>
      <c r="D729" s="185">
        <f>'[1]经建'!C729+'[1]社保'!C729+'[1]城建'!C729+'[1]乡镇'!C729+'[1]农财'!C729+'[1]行财'!C729+'[1]文教'!C729</f>
        <v>0</v>
      </c>
      <c r="E729" s="185">
        <f>'[1]经建'!D729+'[1]社保'!D729+'[1]城建'!D729+'[1]乡镇'!D729+'[1]农财'!D729+'[1]行财'!D729+'[1]文教'!D729</f>
        <v>0</v>
      </c>
      <c r="F729" s="185">
        <f>'[1]经建'!E729+'[1]社保'!E729+'[1]城建'!E729+'[1]乡镇'!E729+'[1]农财'!E729+'[1]行财'!E729+'[1]文教'!E729</f>
        <v>6</v>
      </c>
      <c r="G729" s="185">
        <f>'[1]经建'!F729+'[1]社保'!F729+'[1]城建'!F729+'[1]乡镇'!F729+'[1]农财'!F729+'[1]行财'!F729+'[1]文教'!F729</f>
        <v>0</v>
      </c>
      <c r="H729" s="185">
        <f>'[1]经建'!G729+'[1]社保'!G729+'[1]城建'!G729+'[1]乡镇'!G729+'[1]农财'!G729+'[1]行财'!G729+'[1]文教'!G729</f>
        <v>0</v>
      </c>
      <c r="I729" s="185">
        <f>'[1]经建'!H729+'[1]社保'!H729+'[1]城建'!H729+'[1]乡镇'!H729+'[1]农财'!H729+'[1]行财'!H729+'[1]文教'!H729</f>
        <v>6</v>
      </c>
      <c r="J729" s="194"/>
    </row>
    <row r="730" spans="1:10" s="176" customFormat="1" ht="15" customHeight="1">
      <c r="A730" s="185" t="s">
        <v>584</v>
      </c>
      <c r="B730" s="106">
        <v>0</v>
      </c>
      <c r="C730" s="106">
        <f t="shared" si="116"/>
        <v>0</v>
      </c>
      <c r="D730" s="185">
        <f>'[1]经建'!C730+'[1]社保'!C730+'[1]城建'!C730+'[1]乡镇'!C730+'[1]农财'!C730+'[1]行财'!C730+'[1]文教'!C730</f>
        <v>0</v>
      </c>
      <c r="E730" s="185">
        <f>'[1]经建'!D730+'[1]社保'!D730+'[1]城建'!D730+'[1]乡镇'!D730+'[1]农财'!D730+'[1]行财'!D730+'[1]文教'!D730</f>
        <v>0</v>
      </c>
      <c r="F730" s="185">
        <f>'[1]经建'!E730+'[1]社保'!E730+'[1]城建'!E730+'[1]乡镇'!E730+'[1]农财'!E730+'[1]行财'!E730+'[1]文教'!E730</f>
        <v>0</v>
      </c>
      <c r="G730" s="185">
        <f>'[1]经建'!F730+'[1]社保'!F730+'[1]城建'!F730+'[1]乡镇'!F730+'[1]农财'!F730+'[1]行财'!F730+'[1]文教'!F730</f>
        <v>0</v>
      </c>
      <c r="H730" s="185">
        <f>'[1]经建'!G730+'[1]社保'!G730+'[1]城建'!G730+'[1]乡镇'!G730+'[1]农财'!G730+'[1]行财'!G730+'[1]文教'!G730</f>
        <v>0</v>
      </c>
      <c r="I730" s="185">
        <f>'[1]经建'!H730+'[1]社保'!H730+'[1]城建'!H730+'[1]乡镇'!H730+'[1]农财'!H730+'[1]行财'!H730+'[1]文教'!H730</f>
        <v>0</v>
      </c>
      <c r="J730" s="194"/>
    </row>
    <row r="731" spans="1:10" s="176" customFormat="1" ht="15" customHeight="1">
      <c r="A731" s="185" t="s">
        <v>585</v>
      </c>
      <c r="B731" s="106">
        <v>0</v>
      </c>
      <c r="C731" s="106">
        <f t="shared" si="116"/>
        <v>0</v>
      </c>
      <c r="D731" s="185">
        <f>'[1]经建'!C731+'[1]社保'!C731+'[1]城建'!C731+'[1]乡镇'!C731+'[1]农财'!C731+'[1]行财'!C731+'[1]文教'!C731</f>
        <v>0</v>
      </c>
      <c r="E731" s="185">
        <f>'[1]经建'!D731+'[1]社保'!D731+'[1]城建'!D731+'[1]乡镇'!D731+'[1]农财'!D731+'[1]行财'!D731+'[1]文教'!D731</f>
        <v>0</v>
      </c>
      <c r="F731" s="185">
        <f>'[1]经建'!E731+'[1]社保'!E731+'[1]城建'!E731+'[1]乡镇'!E731+'[1]农财'!E731+'[1]行财'!E731+'[1]文教'!E731</f>
        <v>0</v>
      </c>
      <c r="G731" s="185">
        <f>'[1]经建'!F731+'[1]社保'!F731+'[1]城建'!F731+'[1]乡镇'!F731+'[1]农财'!F731+'[1]行财'!F731+'[1]文教'!F731</f>
        <v>0</v>
      </c>
      <c r="H731" s="185">
        <f>'[1]经建'!G731+'[1]社保'!G731+'[1]城建'!G731+'[1]乡镇'!G731+'[1]农财'!G731+'[1]行财'!G731+'[1]文教'!G731</f>
        <v>0</v>
      </c>
      <c r="I731" s="185">
        <f>'[1]经建'!H731+'[1]社保'!H731+'[1]城建'!H731+'[1]乡镇'!H731+'[1]农财'!H731+'[1]行财'!H731+'[1]文教'!H731</f>
        <v>0</v>
      </c>
      <c r="J731" s="194"/>
    </row>
    <row r="732" spans="1:10" s="176" customFormat="1" ht="15" customHeight="1">
      <c r="A732" s="185" t="s">
        <v>586</v>
      </c>
      <c r="B732" s="106">
        <v>0</v>
      </c>
      <c r="C732" s="106">
        <f t="shared" si="116"/>
        <v>0</v>
      </c>
      <c r="D732" s="185">
        <f>'[1]经建'!C732+'[1]社保'!C732+'[1]城建'!C732+'[1]乡镇'!C732+'[1]农财'!C732+'[1]行财'!C732+'[1]文教'!C732</f>
        <v>0</v>
      </c>
      <c r="E732" s="185">
        <f>'[1]经建'!D732+'[1]社保'!D732+'[1]城建'!D732+'[1]乡镇'!D732+'[1]农财'!D732+'[1]行财'!D732+'[1]文教'!D732</f>
        <v>0</v>
      </c>
      <c r="F732" s="185">
        <f>'[1]经建'!E732+'[1]社保'!E732+'[1]城建'!E732+'[1]乡镇'!E732+'[1]农财'!E732+'[1]行财'!E732+'[1]文教'!E732</f>
        <v>0</v>
      </c>
      <c r="G732" s="185">
        <f>'[1]经建'!F732+'[1]社保'!F732+'[1]城建'!F732+'[1]乡镇'!F732+'[1]农财'!F732+'[1]行财'!F732+'[1]文教'!F732</f>
        <v>0</v>
      </c>
      <c r="H732" s="185">
        <f>'[1]经建'!G732+'[1]社保'!G732+'[1]城建'!G732+'[1]乡镇'!G732+'[1]农财'!G732+'[1]行财'!G732+'[1]文教'!G732</f>
        <v>0</v>
      </c>
      <c r="I732" s="185">
        <f>'[1]经建'!H732+'[1]社保'!H732+'[1]城建'!H732+'[1]乡镇'!H732+'[1]农财'!H732+'[1]行财'!H732+'[1]文教'!H732</f>
        <v>0</v>
      </c>
      <c r="J732" s="194"/>
    </row>
    <row r="733" spans="1:10" s="176" customFormat="1" ht="15" customHeight="1">
      <c r="A733" s="185" t="s">
        <v>587</v>
      </c>
      <c r="B733" s="106">
        <v>0</v>
      </c>
      <c r="C733" s="106">
        <f t="shared" si="116"/>
        <v>0</v>
      </c>
      <c r="D733" s="185">
        <f>'[1]经建'!C733+'[1]社保'!C733+'[1]城建'!C733+'[1]乡镇'!C733+'[1]农财'!C733+'[1]行财'!C733+'[1]文教'!C733</f>
        <v>0</v>
      </c>
      <c r="E733" s="185">
        <f>'[1]经建'!D733+'[1]社保'!D733+'[1]城建'!D733+'[1]乡镇'!D733+'[1]农财'!D733+'[1]行财'!D733+'[1]文教'!D733</f>
        <v>0</v>
      </c>
      <c r="F733" s="185">
        <f>'[1]经建'!E733+'[1]社保'!E733+'[1]城建'!E733+'[1]乡镇'!E733+'[1]农财'!E733+'[1]行财'!E733+'[1]文教'!E733</f>
        <v>0</v>
      </c>
      <c r="G733" s="185">
        <f>'[1]经建'!F733+'[1]社保'!F733+'[1]城建'!F733+'[1]乡镇'!F733+'[1]农财'!F733+'[1]行财'!F733+'[1]文教'!F733</f>
        <v>0</v>
      </c>
      <c r="H733" s="185">
        <f>'[1]经建'!G733+'[1]社保'!G733+'[1]城建'!G733+'[1]乡镇'!G733+'[1]农财'!G733+'[1]行财'!G733+'[1]文教'!G733</f>
        <v>0</v>
      </c>
      <c r="I733" s="185">
        <f>'[1]经建'!H733+'[1]社保'!H733+'[1]城建'!H733+'[1]乡镇'!H733+'[1]农财'!H733+'[1]行财'!H733+'[1]文教'!H733</f>
        <v>0</v>
      </c>
      <c r="J733" s="194"/>
    </row>
    <row r="734" spans="1:10" s="176" customFormat="1" ht="15" customHeight="1">
      <c r="A734" s="185" t="s">
        <v>588</v>
      </c>
      <c r="B734" s="106">
        <v>0</v>
      </c>
      <c r="C734" s="106">
        <f t="shared" si="116"/>
        <v>64</v>
      </c>
      <c r="D734" s="185">
        <f aca="true" t="shared" si="121" ref="D734:I734">SUM(D735:D739)</f>
        <v>0</v>
      </c>
      <c r="E734" s="186">
        <f t="shared" si="121"/>
        <v>0</v>
      </c>
      <c r="F734" s="185">
        <f t="shared" si="121"/>
        <v>0</v>
      </c>
      <c r="G734" s="185">
        <f t="shared" si="121"/>
        <v>0</v>
      </c>
      <c r="H734" s="185">
        <f t="shared" si="121"/>
        <v>0</v>
      </c>
      <c r="I734" s="185">
        <f t="shared" si="121"/>
        <v>64</v>
      </c>
      <c r="J734" s="193"/>
    </row>
    <row r="735" spans="1:10" s="176" customFormat="1" ht="15" customHeight="1">
      <c r="A735" s="185" t="s">
        <v>589</v>
      </c>
      <c r="B735" s="106">
        <v>0</v>
      </c>
      <c r="C735" s="106">
        <f t="shared" si="116"/>
        <v>64</v>
      </c>
      <c r="D735" s="185">
        <f>'[1]经建'!C735+'[1]社保'!C735+'[1]城建'!C735+'[1]乡镇'!C735+'[1]农财'!C735+'[1]行财'!C735+'[1]文教'!C735</f>
        <v>0</v>
      </c>
      <c r="E735" s="185">
        <f>'[1]经建'!D735+'[1]社保'!D735+'[1]城建'!D735+'[1]乡镇'!D735+'[1]农财'!D735+'[1]行财'!D735+'[1]文教'!D735</f>
        <v>0</v>
      </c>
      <c r="F735" s="185">
        <f>'[1]经建'!E735+'[1]社保'!E735+'[1]城建'!E735+'[1]乡镇'!E735+'[1]农财'!E735+'[1]行财'!E735+'[1]文教'!E735</f>
        <v>0</v>
      </c>
      <c r="G735" s="185">
        <f>'[1]经建'!F735+'[1]社保'!F735+'[1]城建'!F735+'[1]乡镇'!F735+'[1]农财'!F735+'[1]行财'!F735+'[1]文教'!F735</f>
        <v>0</v>
      </c>
      <c r="H735" s="185">
        <f>'[1]经建'!G735+'[1]社保'!G735+'[1]城建'!G735+'[1]乡镇'!G735+'[1]农财'!G735+'[1]行财'!G735+'[1]文教'!G735</f>
        <v>0</v>
      </c>
      <c r="I735" s="185">
        <f>'[1]经建'!H735+'[1]社保'!H735+'[1]城建'!H735+'[1]乡镇'!H735+'[1]农财'!H735+'[1]行财'!H735+'[1]文教'!H735</f>
        <v>64</v>
      </c>
      <c r="J735" s="194"/>
    </row>
    <row r="736" spans="1:10" s="176" customFormat="1" ht="15" customHeight="1">
      <c r="A736" s="185" t="s">
        <v>590</v>
      </c>
      <c r="B736" s="106">
        <v>0</v>
      </c>
      <c r="C736" s="106">
        <f t="shared" si="116"/>
        <v>0</v>
      </c>
      <c r="D736" s="185">
        <f>'[1]经建'!C736+'[1]社保'!C736+'[1]城建'!C736+'[1]乡镇'!C736+'[1]农财'!C736+'[1]行财'!C736+'[1]文教'!C736</f>
        <v>0</v>
      </c>
      <c r="E736" s="185">
        <f>'[1]经建'!D736+'[1]社保'!D736+'[1]城建'!D736+'[1]乡镇'!D736+'[1]农财'!D736+'[1]行财'!D736+'[1]文教'!D736</f>
        <v>0</v>
      </c>
      <c r="F736" s="185">
        <f>'[1]经建'!E736+'[1]社保'!E736+'[1]城建'!E736+'[1]乡镇'!E736+'[1]农财'!E736+'[1]行财'!E736+'[1]文教'!E736</f>
        <v>0</v>
      </c>
      <c r="G736" s="185">
        <f>'[1]经建'!F736+'[1]社保'!F736+'[1]城建'!F736+'[1]乡镇'!F736+'[1]农财'!F736+'[1]行财'!F736+'[1]文教'!F736</f>
        <v>0</v>
      </c>
      <c r="H736" s="185">
        <f>'[1]经建'!G736+'[1]社保'!G736+'[1]城建'!G736+'[1]乡镇'!G736+'[1]农财'!G736+'[1]行财'!G736+'[1]文教'!G736</f>
        <v>0</v>
      </c>
      <c r="I736" s="185">
        <f>'[1]经建'!H736+'[1]社保'!H736+'[1]城建'!H736+'[1]乡镇'!H736+'[1]农财'!H736+'[1]行财'!H736+'[1]文教'!H736</f>
        <v>0</v>
      </c>
      <c r="J736" s="194"/>
    </row>
    <row r="737" spans="1:10" s="176" customFormat="1" ht="15" customHeight="1">
      <c r="A737" s="185" t="s">
        <v>591</v>
      </c>
      <c r="B737" s="106">
        <v>0</v>
      </c>
      <c r="C737" s="106">
        <f t="shared" si="116"/>
        <v>0</v>
      </c>
      <c r="D737" s="185">
        <f>'[1]经建'!C737+'[1]社保'!C737+'[1]城建'!C737+'[1]乡镇'!C737+'[1]农财'!C737+'[1]行财'!C737+'[1]文教'!C737</f>
        <v>0</v>
      </c>
      <c r="E737" s="185">
        <f>'[1]经建'!D737+'[1]社保'!D737+'[1]城建'!D737+'[1]乡镇'!D737+'[1]农财'!D737+'[1]行财'!D737+'[1]文教'!D737</f>
        <v>0</v>
      </c>
      <c r="F737" s="185">
        <f>'[1]经建'!E737+'[1]社保'!E737+'[1]城建'!E737+'[1]乡镇'!E737+'[1]农财'!E737+'[1]行财'!E737+'[1]文教'!E737</f>
        <v>0</v>
      </c>
      <c r="G737" s="185">
        <f>'[1]经建'!F737+'[1]社保'!F737+'[1]城建'!F737+'[1]乡镇'!F737+'[1]农财'!F737+'[1]行财'!F737+'[1]文教'!F737</f>
        <v>0</v>
      </c>
      <c r="H737" s="185">
        <f>'[1]经建'!G737+'[1]社保'!G737+'[1]城建'!G737+'[1]乡镇'!G737+'[1]农财'!G737+'[1]行财'!G737+'[1]文教'!G737</f>
        <v>0</v>
      </c>
      <c r="I737" s="185">
        <f>'[1]经建'!H737+'[1]社保'!H737+'[1]城建'!H737+'[1]乡镇'!H737+'[1]农财'!H737+'[1]行财'!H737+'[1]文教'!H737</f>
        <v>0</v>
      </c>
      <c r="J737" s="194"/>
    </row>
    <row r="738" spans="1:10" s="176" customFormat="1" ht="15" customHeight="1">
      <c r="A738" s="185" t="s">
        <v>592</v>
      </c>
      <c r="B738" s="106">
        <v>0</v>
      </c>
      <c r="C738" s="106">
        <f t="shared" si="116"/>
        <v>0</v>
      </c>
      <c r="D738" s="185">
        <f>'[1]经建'!C738+'[1]社保'!C738+'[1]城建'!C738+'[1]乡镇'!C738+'[1]农财'!C738+'[1]行财'!C738+'[1]文教'!C738</f>
        <v>0</v>
      </c>
      <c r="E738" s="185">
        <f>'[1]经建'!D738+'[1]社保'!D738+'[1]城建'!D738+'[1]乡镇'!D738+'[1]农财'!D738+'[1]行财'!D738+'[1]文教'!D738</f>
        <v>0</v>
      </c>
      <c r="F738" s="185">
        <f>'[1]经建'!E738+'[1]社保'!E738+'[1]城建'!E738+'[1]乡镇'!E738+'[1]农财'!E738+'[1]行财'!E738+'[1]文教'!E738</f>
        <v>0</v>
      </c>
      <c r="G738" s="185">
        <f>'[1]经建'!F738+'[1]社保'!F738+'[1]城建'!F738+'[1]乡镇'!F738+'[1]农财'!F738+'[1]行财'!F738+'[1]文教'!F738</f>
        <v>0</v>
      </c>
      <c r="H738" s="185">
        <f>'[1]经建'!G738+'[1]社保'!G738+'[1]城建'!G738+'[1]乡镇'!G738+'[1]农财'!G738+'[1]行财'!G738+'[1]文教'!G738</f>
        <v>0</v>
      </c>
      <c r="I738" s="185">
        <f>'[1]经建'!H738+'[1]社保'!H738+'[1]城建'!H738+'[1]乡镇'!H738+'[1]农财'!H738+'[1]行财'!H738+'[1]文教'!H738</f>
        <v>0</v>
      </c>
      <c r="J738" s="194"/>
    </row>
    <row r="739" spans="1:10" s="176" customFormat="1" ht="15" customHeight="1">
      <c r="A739" s="185" t="s">
        <v>593</v>
      </c>
      <c r="B739" s="106">
        <v>0</v>
      </c>
      <c r="C739" s="106">
        <f t="shared" si="116"/>
        <v>0</v>
      </c>
      <c r="D739" s="185">
        <f>'[1]经建'!C739+'[1]社保'!C739+'[1]城建'!C739+'[1]乡镇'!C739+'[1]农财'!C739+'[1]行财'!C739+'[1]文教'!C739</f>
        <v>0</v>
      </c>
      <c r="E739" s="185">
        <f>'[1]经建'!D739+'[1]社保'!D739+'[1]城建'!D739+'[1]乡镇'!D739+'[1]农财'!D739+'[1]行财'!D739+'[1]文教'!D739</f>
        <v>0</v>
      </c>
      <c r="F739" s="185">
        <f>'[1]经建'!E739+'[1]社保'!E739+'[1]城建'!E739+'[1]乡镇'!E739+'[1]农财'!E739+'[1]行财'!E739+'[1]文教'!E739</f>
        <v>0</v>
      </c>
      <c r="G739" s="185">
        <f>'[1]经建'!F739+'[1]社保'!F739+'[1]城建'!F739+'[1]乡镇'!F739+'[1]农财'!F739+'[1]行财'!F739+'[1]文教'!F739</f>
        <v>0</v>
      </c>
      <c r="H739" s="185">
        <f>'[1]经建'!G739+'[1]社保'!G739+'[1]城建'!G739+'[1]乡镇'!G739+'[1]农财'!G739+'[1]行财'!G739+'[1]文教'!G739</f>
        <v>0</v>
      </c>
      <c r="I739" s="185">
        <f>'[1]经建'!H739+'[1]社保'!H739+'[1]城建'!H739+'[1]乡镇'!H739+'[1]农财'!H739+'[1]行财'!H739+'[1]文教'!H739</f>
        <v>0</v>
      </c>
      <c r="J739" s="194"/>
    </row>
    <row r="740" spans="1:10" s="176" customFormat="1" ht="15" customHeight="1">
      <c r="A740" s="185" t="s">
        <v>594</v>
      </c>
      <c r="B740" s="106">
        <v>0</v>
      </c>
      <c r="C740" s="106">
        <f t="shared" si="116"/>
        <v>0</v>
      </c>
      <c r="D740" s="185">
        <f aca="true" t="shared" si="122" ref="D740:I740">SUM(D741:D742)</f>
        <v>0</v>
      </c>
      <c r="E740" s="186">
        <f t="shared" si="122"/>
        <v>0</v>
      </c>
      <c r="F740" s="185">
        <f t="shared" si="122"/>
        <v>0</v>
      </c>
      <c r="G740" s="185">
        <f t="shared" si="122"/>
        <v>0</v>
      </c>
      <c r="H740" s="185">
        <f t="shared" si="122"/>
        <v>0</v>
      </c>
      <c r="I740" s="185">
        <f t="shared" si="122"/>
        <v>0</v>
      </c>
      <c r="J740" s="193"/>
    </row>
    <row r="741" spans="1:10" s="176" customFormat="1" ht="15" customHeight="1">
      <c r="A741" s="185" t="s">
        <v>595</v>
      </c>
      <c r="B741" s="106">
        <v>0</v>
      </c>
      <c r="C741" s="106">
        <f t="shared" si="116"/>
        <v>0</v>
      </c>
      <c r="D741" s="185">
        <f>'[1]经建'!C741+'[1]社保'!C741+'[1]城建'!C741+'[1]乡镇'!C741+'[1]农财'!C741+'[1]行财'!C741+'[1]文教'!C741</f>
        <v>0</v>
      </c>
      <c r="E741" s="185">
        <f>'[1]经建'!D741+'[1]社保'!D741+'[1]城建'!D741+'[1]乡镇'!D741+'[1]农财'!D741+'[1]行财'!D741+'[1]文教'!D741</f>
        <v>0</v>
      </c>
      <c r="F741" s="185">
        <f>'[1]经建'!E741+'[1]社保'!E741+'[1]城建'!E741+'[1]乡镇'!E741+'[1]农财'!E741+'[1]行财'!E741+'[1]文教'!E741</f>
        <v>0</v>
      </c>
      <c r="G741" s="185">
        <f>'[1]经建'!F741+'[1]社保'!F741+'[1]城建'!F741+'[1]乡镇'!F741+'[1]农财'!F741+'[1]行财'!F741+'[1]文教'!F741</f>
        <v>0</v>
      </c>
      <c r="H741" s="185">
        <f>'[1]经建'!G741+'[1]社保'!G741+'[1]城建'!G741+'[1]乡镇'!G741+'[1]农财'!G741+'[1]行财'!G741+'[1]文教'!G741</f>
        <v>0</v>
      </c>
      <c r="I741" s="185">
        <f>'[1]经建'!H741+'[1]社保'!H741+'[1]城建'!H741+'[1]乡镇'!H741+'[1]农财'!H741+'[1]行财'!H741+'[1]文教'!H741</f>
        <v>0</v>
      </c>
      <c r="J741" s="194"/>
    </row>
    <row r="742" spans="1:10" s="176" customFormat="1" ht="15" customHeight="1">
      <c r="A742" s="185" t="s">
        <v>596</v>
      </c>
      <c r="B742" s="106">
        <v>0</v>
      </c>
      <c r="C742" s="106">
        <f t="shared" si="116"/>
        <v>0</v>
      </c>
      <c r="D742" s="185">
        <f>'[1]经建'!C742+'[1]社保'!C742+'[1]城建'!C742+'[1]乡镇'!C742+'[1]农财'!C742+'[1]行财'!C742+'[1]文教'!C742</f>
        <v>0</v>
      </c>
      <c r="E742" s="185">
        <f>'[1]经建'!D742+'[1]社保'!D742+'[1]城建'!D742+'[1]乡镇'!D742+'[1]农财'!D742+'[1]行财'!D742+'[1]文教'!D742</f>
        <v>0</v>
      </c>
      <c r="F742" s="185">
        <f>'[1]经建'!E742+'[1]社保'!E742+'[1]城建'!E742+'[1]乡镇'!E742+'[1]农财'!E742+'[1]行财'!E742+'[1]文教'!E742</f>
        <v>0</v>
      </c>
      <c r="G742" s="185">
        <f>'[1]经建'!F742+'[1]社保'!F742+'[1]城建'!F742+'[1]乡镇'!F742+'[1]农财'!F742+'[1]行财'!F742+'[1]文教'!F742</f>
        <v>0</v>
      </c>
      <c r="H742" s="185">
        <f>'[1]经建'!G742+'[1]社保'!G742+'[1]城建'!G742+'[1]乡镇'!G742+'[1]农财'!G742+'[1]行财'!G742+'[1]文教'!G742</f>
        <v>0</v>
      </c>
      <c r="I742" s="185">
        <f>'[1]经建'!H742+'[1]社保'!H742+'[1]城建'!H742+'[1]乡镇'!H742+'[1]农财'!H742+'[1]行财'!H742+'[1]文教'!H742</f>
        <v>0</v>
      </c>
      <c r="J742" s="194"/>
    </row>
    <row r="743" spans="1:10" s="176" customFormat="1" ht="15" customHeight="1">
      <c r="A743" s="185" t="s">
        <v>597</v>
      </c>
      <c r="B743" s="106">
        <v>0</v>
      </c>
      <c r="C743" s="106">
        <f t="shared" si="116"/>
        <v>0</v>
      </c>
      <c r="D743" s="185">
        <f aca="true" t="shared" si="123" ref="D743:I743">SUM(D744:D745)</f>
        <v>0</v>
      </c>
      <c r="E743" s="186">
        <f t="shared" si="123"/>
        <v>0</v>
      </c>
      <c r="F743" s="185">
        <f t="shared" si="123"/>
        <v>0</v>
      </c>
      <c r="G743" s="185">
        <f t="shared" si="123"/>
        <v>0</v>
      </c>
      <c r="H743" s="185">
        <f t="shared" si="123"/>
        <v>0</v>
      </c>
      <c r="I743" s="185">
        <f t="shared" si="123"/>
        <v>0</v>
      </c>
      <c r="J743" s="193"/>
    </row>
    <row r="744" spans="1:10" s="176" customFormat="1" ht="15" customHeight="1">
      <c r="A744" s="185" t="s">
        <v>598</v>
      </c>
      <c r="B744" s="106">
        <v>0</v>
      </c>
      <c r="C744" s="106">
        <f t="shared" si="116"/>
        <v>0</v>
      </c>
      <c r="D744" s="185">
        <f>'[1]经建'!C744+'[1]社保'!C744+'[1]城建'!C744+'[1]乡镇'!C744+'[1]农财'!C744+'[1]行财'!C744+'[1]文教'!C744</f>
        <v>0</v>
      </c>
      <c r="E744" s="185">
        <f>'[1]经建'!D744+'[1]社保'!D744+'[1]城建'!D744+'[1]乡镇'!D744+'[1]农财'!D744+'[1]行财'!D744+'[1]文教'!D744</f>
        <v>0</v>
      </c>
      <c r="F744" s="185">
        <f>'[1]经建'!E744+'[1]社保'!E744+'[1]城建'!E744+'[1]乡镇'!E744+'[1]农财'!E744+'[1]行财'!E744+'[1]文教'!E744</f>
        <v>0</v>
      </c>
      <c r="G744" s="185">
        <f>'[1]经建'!F744+'[1]社保'!F744+'[1]城建'!F744+'[1]乡镇'!F744+'[1]农财'!F744+'[1]行财'!F744+'[1]文教'!F744</f>
        <v>0</v>
      </c>
      <c r="H744" s="185">
        <f>'[1]经建'!G744+'[1]社保'!G744+'[1]城建'!G744+'[1]乡镇'!G744+'[1]农财'!G744+'[1]行财'!G744+'[1]文教'!G744</f>
        <v>0</v>
      </c>
      <c r="I744" s="185">
        <f>'[1]经建'!H744+'[1]社保'!H744+'[1]城建'!H744+'[1]乡镇'!H744+'[1]农财'!H744+'[1]行财'!H744+'[1]文教'!H744</f>
        <v>0</v>
      </c>
      <c r="J744" s="194"/>
    </row>
    <row r="745" spans="1:10" s="176" customFormat="1" ht="15" customHeight="1">
      <c r="A745" s="185" t="s">
        <v>599</v>
      </c>
      <c r="B745" s="106">
        <v>0</v>
      </c>
      <c r="C745" s="106">
        <f t="shared" si="116"/>
        <v>0</v>
      </c>
      <c r="D745" s="185">
        <f>'[1]经建'!C745+'[1]社保'!C745+'[1]城建'!C745+'[1]乡镇'!C745+'[1]农财'!C745+'[1]行财'!C745+'[1]文教'!C745</f>
        <v>0</v>
      </c>
      <c r="E745" s="185">
        <f>'[1]经建'!D745+'[1]社保'!D745+'[1]城建'!D745+'[1]乡镇'!D745+'[1]农财'!D745+'[1]行财'!D745+'[1]文教'!D745</f>
        <v>0</v>
      </c>
      <c r="F745" s="185">
        <f>'[1]经建'!E745+'[1]社保'!E745+'[1]城建'!E745+'[1]乡镇'!E745+'[1]农财'!E745+'[1]行财'!E745+'[1]文教'!E745</f>
        <v>0</v>
      </c>
      <c r="G745" s="185">
        <f>'[1]经建'!F745+'[1]社保'!F745+'[1]城建'!F745+'[1]乡镇'!F745+'[1]农财'!F745+'[1]行财'!F745+'[1]文教'!F745</f>
        <v>0</v>
      </c>
      <c r="H745" s="185">
        <f>'[1]经建'!G745+'[1]社保'!G745+'[1]城建'!G745+'[1]乡镇'!G745+'[1]农财'!G745+'[1]行财'!G745+'[1]文教'!G745</f>
        <v>0</v>
      </c>
      <c r="I745" s="185">
        <f>'[1]经建'!H745+'[1]社保'!H745+'[1]城建'!H745+'[1]乡镇'!H745+'[1]农财'!H745+'[1]行财'!H745+'[1]文教'!H745</f>
        <v>0</v>
      </c>
      <c r="J745" s="194"/>
    </row>
    <row r="746" spans="1:10" s="176" customFormat="1" ht="15" customHeight="1">
      <c r="A746" s="185" t="s">
        <v>600</v>
      </c>
      <c r="B746" s="106">
        <v>0</v>
      </c>
      <c r="C746" s="106">
        <f t="shared" si="116"/>
        <v>0</v>
      </c>
      <c r="D746" s="185">
        <f>'[1]经建'!C746+'[1]社保'!C746+'[1]城建'!C746+'[1]乡镇'!C746+'[1]农财'!C746+'[1]行财'!C746+'[1]文教'!C746</f>
        <v>0</v>
      </c>
      <c r="E746" s="185">
        <f>'[1]经建'!D746+'[1]社保'!D746+'[1]城建'!D746+'[1]乡镇'!D746+'[1]农财'!D746+'[1]行财'!D746+'[1]文教'!D746</f>
        <v>0</v>
      </c>
      <c r="F746" s="185">
        <f>'[1]经建'!E746+'[1]社保'!E746+'[1]城建'!E746+'[1]乡镇'!E746+'[1]农财'!E746+'[1]行财'!E746+'[1]文教'!E746</f>
        <v>0</v>
      </c>
      <c r="G746" s="185">
        <f>'[1]经建'!F746+'[1]社保'!F746+'[1]城建'!F746+'[1]乡镇'!F746+'[1]农财'!F746+'[1]行财'!F746+'[1]文教'!F746</f>
        <v>0</v>
      </c>
      <c r="H746" s="185">
        <f>'[1]经建'!G746+'[1]社保'!G746+'[1]城建'!G746+'[1]乡镇'!G746+'[1]农财'!G746+'[1]行财'!G746+'[1]文教'!G746</f>
        <v>0</v>
      </c>
      <c r="I746" s="185">
        <f>'[1]经建'!H746+'[1]社保'!H746+'[1]城建'!H746+'[1]乡镇'!H746+'[1]农财'!H746+'[1]行财'!H746+'[1]文教'!H746</f>
        <v>0</v>
      </c>
      <c r="J746" s="194"/>
    </row>
    <row r="747" spans="1:10" s="176" customFormat="1" ht="15" customHeight="1">
      <c r="A747" s="185" t="s">
        <v>601</v>
      </c>
      <c r="B747" s="106">
        <v>1030</v>
      </c>
      <c r="C747" s="106">
        <f t="shared" si="116"/>
        <v>0</v>
      </c>
      <c r="D747" s="185">
        <v>0</v>
      </c>
      <c r="E747" s="186">
        <v>0</v>
      </c>
      <c r="F747" s="185">
        <v>0</v>
      </c>
      <c r="G747" s="185"/>
      <c r="H747" s="185"/>
      <c r="I747" s="185"/>
      <c r="J747" s="193"/>
    </row>
    <row r="748" spans="1:10" s="176" customFormat="1" ht="15" customHeight="1">
      <c r="A748" s="185" t="s">
        <v>602</v>
      </c>
      <c r="B748" s="106">
        <v>0</v>
      </c>
      <c r="C748" s="106">
        <f t="shared" si="116"/>
        <v>0</v>
      </c>
      <c r="D748" s="185">
        <f aca="true" t="shared" si="124" ref="D748:I748">SUM(D749:D753)</f>
        <v>0</v>
      </c>
      <c r="E748" s="186">
        <f t="shared" si="124"/>
        <v>0</v>
      </c>
      <c r="F748" s="185">
        <f t="shared" si="124"/>
        <v>0</v>
      </c>
      <c r="G748" s="185">
        <f t="shared" si="124"/>
        <v>0</v>
      </c>
      <c r="H748" s="185">
        <f t="shared" si="124"/>
        <v>0</v>
      </c>
      <c r="I748" s="185">
        <f t="shared" si="124"/>
        <v>0</v>
      </c>
      <c r="J748" s="193"/>
    </row>
    <row r="749" spans="1:10" s="176" customFormat="1" ht="15" customHeight="1">
      <c r="A749" s="185" t="s">
        <v>603</v>
      </c>
      <c r="B749" s="106">
        <v>0</v>
      </c>
      <c r="C749" s="106">
        <f t="shared" si="116"/>
        <v>0</v>
      </c>
      <c r="D749" s="185">
        <f>'[1]经建'!C749+'[1]社保'!C749+'[1]城建'!C749+'[1]乡镇'!C749+'[1]农财'!C749+'[1]行财'!C749+'[1]文教'!C749</f>
        <v>0</v>
      </c>
      <c r="E749" s="185">
        <f>'[1]经建'!D749+'[1]社保'!D749+'[1]城建'!D749+'[1]乡镇'!D749+'[1]农财'!D749+'[1]行财'!D749+'[1]文教'!D749</f>
        <v>0</v>
      </c>
      <c r="F749" s="185">
        <f>'[1]经建'!E749+'[1]社保'!E749+'[1]城建'!E749+'[1]乡镇'!E749+'[1]农财'!E749+'[1]行财'!E749+'[1]文教'!E749</f>
        <v>0</v>
      </c>
      <c r="G749" s="185">
        <f>'[1]经建'!F749+'[1]社保'!F749+'[1]城建'!F749+'[1]乡镇'!F749+'[1]农财'!F749+'[1]行财'!F749+'[1]文教'!F749</f>
        <v>0</v>
      </c>
      <c r="H749" s="185">
        <f>'[1]经建'!G749+'[1]社保'!G749+'[1]城建'!G749+'[1]乡镇'!G749+'[1]农财'!G749+'[1]行财'!G749+'[1]文教'!G749</f>
        <v>0</v>
      </c>
      <c r="I749" s="185">
        <f>'[1]经建'!H749+'[1]社保'!H749+'[1]城建'!H749+'[1]乡镇'!H749+'[1]农财'!H749+'[1]行财'!H749+'[1]文教'!H749</f>
        <v>0</v>
      </c>
      <c r="J749" s="194"/>
    </row>
    <row r="750" spans="1:10" s="176" customFormat="1" ht="15" customHeight="1">
      <c r="A750" s="185" t="s">
        <v>604</v>
      </c>
      <c r="B750" s="106">
        <v>0</v>
      </c>
      <c r="C750" s="106">
        <f t="shared" si="116"/>
        <v>0</v>
      </c>
      <c r="D750" s="185">
        <f>'[1]经建'!C750+'[1]社保'!C750+'[1]城建'!C750+'[1]乡镇'!C750+'[1]农财'!C750+'[1]行财'!C750+'[1]文教'!C750</f>
        <v>0</v>
      </c>
      <c r="E750" s="185">
        <f>'[1]经建'!D750+'[1]社保'!D750+'[1]城建'!D750+'[1]乡镇'!D750+'[1]农财'!D750+'[1]行财'!D750+'[1]文教'!D750</f>
        <v>0</v>
      </c>
      <c r="F750" s="185">
        <f>'[1]经建'!E750+'[1]社保'!E750+'[1]城建'!E750+'[1]乡镇'!E750+'[1]农财'!E750+'[1]行财'!E750+'[1]文教'!E750</f>
        <v>0</v>
      </c>
      <c r="G750" s="185">
        <f>'[1]经建'!F750+'[1]社保'!F750+'[1]城建'!F750+'[1]乡镇'!F750+'[1]农财'!F750+'[1]行财'!F750+'[1]文教'!F750</f>
        <v>0</v>
      </c>
      <c r="H750" s="185">
        <f>'[1]经建'!G750+'[1]社保'!G750+'[1]城建'!G750+'[1]乡镇'!G750+'[1]农财'!G750+'[1]行财'!G750+'[1]文教'!G750</f>
        <v>0</v>
      </c>
      <c r="I750" s="185">
        <f>'[1]经建'!H750+'[1]社保'!H750+'[1]城建'!H750+'[1]乡镇'!H750+'[1]农财'!H750+'[1]行财'!H750+'[1]文教'!H750</f>
        <v>0</v>
      </c>
      <c r="J750" s="194"/>
    </row>
    <row r="751" spans="1:10" s="176" customFormat="1" ht="15" customHeight="1">
      <c r="A751" s="185" t="s">
        <v>605</v>
      </c>
      <c r="B751" s="106">
        <v>0</v>
      </c>
      <c r="C751" s="106">
        <f t="shared" si="116"/>
        <v>0</v>
      </c>
      <c r="D751" s="185">
        <f>'[1]经建'!C751+'[1]社保'!C751+'[1]城建'!C751+'[1]乡镇'!C751+'[1]农财'!C751+'[1]行财'!C751+'[1]文教'!C751</f>
        <v>0</v>
      </c>
      <c r="E751" s="185">
        <f>'[1]经建'!D751+'[1]社保'!D751+'[1]城建'!D751+'[1]乡镇'!D751+'[1]农财'!D751+'[1]行财'!D751+'[1]文教'!D751</f>
        <v>0</v>
      </c>
      <c r="F751" s="185">
        <f>'[1]经建'!E751+'[1]社保'!E751+'[1]城建'!E751+'[1]乡镇'!E751+'[1]农财'!E751+'[1]行财'!E751+'[1]文教'!E751</f>
        <v>0</v>
      </c>
      <c r="G751" s="185">
        <f>'[1]经建'!F751+'[1]社保'!F751+'[1]城建'!F751+'[1]乡镇'!F751+'[1]农财'!F751+'[1]行财'!F751+'[1]文教'!F751</f>
        <v>0</v>
      </c>
      <c r="H751" s="185">
        <f>'[1]经建'!G751+'[1]社保'!G751+'[1]城建'!G751+'[1]乡镇'!G751+'[1]农财'!G751+'[1]行财'!G751+'[1]文教'!G751</f>
        <v>0</v>
      </c>
      <c r="I751" s="185">
        <f>'[1]经建'!H751+'[1]社保'!H751+'[1]城建'!H751+'[1]乡镇'!H751+'[1]农财'!H751+'[1]行财'!H751+'[1]文教'!H751</f>
        <v>0</v>
      </c>
      <c r="J751" s="194"/>
    </row>
    <row r="752" spans="1:10" s="176" customFormat="1" ht="15" customHeight="1">
      <c r="A752" s="185" t="s">
        <v>606</v>
      </c>
      <c r="B752" s="106">
        <v>0</v>
      </c>
      <c r="C752" s="106">
        <f t="shared" si="116"/>
        <v>0</v>
      </c>
      <c r="D752" s="185">
        <f>'[1]经建'!C752+'[1]社保'!C752+'[1]城建'!C752+'[1]乡镇'!C752+'[1]农财'!C752+'[1]行财'!C752+'[1]文教'!C752</f>
        <v>0</v>
      </c>
      <c r="E752" s="185">
        <f>'[1]经建'!D752+'[1]社保'!D752+'[1]城建'!D752+'[1]乡镇'!D752+'[1]农财'!D752+'[1]行财'!D752+'[1]文教'!D752</f>
        <v>0</v>
      </c>
      <c r="F752" s="185">
        <f>'[1]经建'!E752+'[1]社保'!E752+'[1]城建'!E752+'[1]乡镇'!E752+'[1]农财'!E752+'[1]行财'!E752+'[1]文教'!E752</f>
        <v>0</v>
      </c>
      <c r="G752" s="185">
        <f>'[1]经建'!F752+'[1]社保'!F752+'[1]城建'!F752+'[1]乡镇'!F752+'[1]农财'!F752+'[1]行财'!F752+'[1]文教'!F752</f>
        <v>0</v>
      </c>
      <c r="H752" s="185">
        <f>'[1]经建'!G752+'[1]社保'!G752+'[1]城建'!G752+'[1]乡镇'!G752+'[1]农财'!G752+'[1]行财'!G752+'[1]文教'!G752</f>
        <v>0</v>
      </c>
      <c r="I752" s="185">
        <f>'[1]经建'!H752+'[1]社保'!H752+'[1]城建'!H752+'[1]乡镇'!H752+'[1]农财'!H752+'[1]行财'!H752+'[1]文教'!H752</f>
        <v>0</v>
      </c>
      <c r="J752" s="194"/>
    </row>
    <row r="753" spans="1:10" s="176" customFormat="1" ht="15" customHeight="1">
      <c r="A753" s="185" t="s">
        <v>607</v>
      </c>
      <c r="B753" s="106">
        <v>0</v>
      </c>
      <c r="C753" s="106">
        <f t="shared" si="116"/>
        <v>0</v>
      </c>
      <c r="D753" s="185">
        <f>'[1]经建'!C753+'[1]社保'!C753+'[1]城建'!C753+'[1]乡镇'!C753+'[1]农财'!C753+'[1]行财'!C753+'[1]文教'!C753</f>
        <v>0</v>
      </c>
      <c r="E753" s="185">
        <f>'[1]经建'!D753+'[1]社保'!D753+'[1]城建'!D753+'[1]乡镇'!D753+'[1]农财'!D753+'[1]行财'!D753+'[1]文教'!D753</f>
        <v>0</v>
      </c>
      <c r="F753" s="185">
        <f>'[1]经建'!E753+'[1]社保'!E753+'[1]城建'!E753+'[1]乡镇'!E753+'[1]农财'!E753+'[1]行财'!E753+'[1]文教'!E753</f>
        <v>0</v>
      </c>
      <c r="G753" s="185">
        <f>'[1]经建'!F753+'[1]社保'!F753+'[1]城建'!F753+'[1]乡镇'!F753+'[1]农财'!F753+'[1]行财'!F753+'[1]文教'!F753</f>
        <v>0</v>
      </c>
      <c r="H753" s="185">
        <f>'[1]经建'!G753+'[1]社保'!G753+'[1]城建'!G753+'[1]乡镇'!G753+'[1]农财'!G753+'[1]行财'!G753+'[1]文教'!G753</f>
        <v>0</v>
      </c>
      <c r="I753" s="185">
        <f>'[1]经建'!H753+'[1]社保'!H753+'[1]城建'!H753+'[1]乡镇'!H753+'[1]农财'!H753+'[1]行财'!H753+'[1]文教'!H753</f>
        <v>0</v>
      </c>
      <c r="J753" s="194"/>
    </row>
    <row r="754" spans="1:10" s="176" customFormat="1" ht="15" customHeight="1">
      <c r="A754" s="185" t="s">
        <v>608</v>
      </c>
      <c r="B754" s="106">
        <v>0</v>
      </c>
      <c r="C754" s="106">
        <f t="shared" si="116"/>
        <v>0</v>
      </c>
      <c r="D754" s="185">
        <f>'[1]经建'!C754+'[1]社保'!C754+'[1]城建'!C754+'[1]乡镇'!C754+'[1]农财'!C754+'[1]行财'!C754+'[1]文教'!C754</f>
        <v>0</v>
      </c>
      <c r="E754" s="185">
        <f>'[1]经建'!D754+'[1]社保'!D754+'[1]城建'!D754+'[1]乡镇'!D754+'[1]农财'!D754+'[1]行财'!D754+'[1]文教'!D754</f>
        <v>0</v>
      </c>
      <c r="F754" s="185">
        <f>'[1]经建'!E754+'[1]社保'!E754+'[1]城建'!E754+'[1]乡镇'!E754+'[1]农财'!E754+'[1]行财'!E754+'[1]文教'!E754</f>
        <v>0</v>
      </c>
      <c r="G754" s="185">
        <f>'[1]经建'!F754+'[1]社保'!F754+'[1]城建'!F754+'[1]乡镇'!F754+'[1]农财'!F754+'[1]行财'!F754+'[1]文教'!F754</f>
        <v>0</v>
      </c>
      <c r="H754" s="185">
        <f>'[1]经建'!G754+'[1]社保'!G754+'[1]城建'!G754+'[1]乡镇'!G754+'[1]农财'!G754+'[1]行财'!G754+'[1]文教'!G754</f>
        <v>0</v>
      </c>
      <c r="I754" s="185">
        <f>'[1]经建'!H754+'[1]社保'!H754+'[1]城建'!H754+'[1]乡镇'!H754+'[1]农财'!H754+'[1]行财'!H754+'[1]文教'!H754</f>
        <v>0</v>
      </c>
      <c r="J754" s="193"/>
    </row>
    <row r="755" spans="1:10" s="176" customFormat="1" ht="15" customHeight="1">
      <c r="A755" s="185" t="s">
        <v>609</v>
      </c>
      <c r="B755" s="106">
        <v>0</v>
      </c>
      <c r="C755" s="106">
        <f t="shared" si="116"/>
        <v>0</v>
      </c>
      <c r="D755" s="185">
        <f>'[1]经建'!C755+'[1]社保'!C755+'[1]城建'!C755+'[1]乡镇'!C755+'[1]农财'!C755+'[1]行财'!C755+'[1]文教'!C755</f>
        <v>0</v>
      </c>
      <c r="E755" s="185">
        <f>'[1]经建'!D755+'[1]社保'!D755+'[1]城建'!D755+'[1]乡镇'!D755+'[1]农财'!D755+'[1]行财'!D755+'[1]文教'!D755</f>
        <v>0</v>
      </c>
      <c r="F755" s="185">
        <f>'[1]经建'!E755+'[1]社保'!E755+'[1]城建'!E755+'[1]乡镇'!E755+'[1]农财'!E755+'[1]行财'!E755+'[1]文教'!E755</f>
        <v>0</v>
      </c>
      <c r="G755" s="185">
        <f>'[1]经建'!F755+'[1]社保'!F755+'[1]城建'!F755+'[1]乡镇'!F755+'[1]农财'!F755+'[1]行财'!F755+'[1]文教'!F755</f>
        <v>0</v>
      </c>
      <c r="H755" s="185">
        <f>'[1]经建'!G755+'[1]社保'!G755+'[1]城建'!G755+'[1]乡镇'!G755+'[1]农财'!G755+'[1]行财'!G755+'[1]文教'!G755</f>
        <v>0</v>
      </c>
      <c r="I755" s="185">
        <f>'[1]经建'!H755+'[1]社保'!H755+'[1]城建'!H755+'[1]乡镇'!H755+'[1]农财'!H755+'[1]行财'!H755+'[1]文教'!H755</f>
        <v>0</v>
      </c>
      <c r="J755" s="193"/>
    </row>
    <row r="756" spans="1:10" s="176" customFormat="1" ht="15" customHeight="1">
      <c r="A756" s="185" t="s">
        <v>610</v>
      </c>
      <c r="B756" s="106">
        <v>169</v>
      </c>
      <c r="C756" s="106">
        <f t="shared" si="116"/>
        <v>243</v>
      </c>
      <c r="D756" s="185">
        <f aca="true" t="shared" si="125" ref="D756:I756">SUM(D757:D770)</f>
        <v>243</v>
      </c>
      <c r="E756" s="186">
        <f t="shared" si="125"/>
        <v>0</v>
      </c>
      <c r="F756" s="185">
        <f t="shared" si="125"/>
        <v>0</v>
      </c>
      <c r="G756" s="185">
        <f t="shared" si="125"/>
        <v>0</v>
      </c>
      <c r="H756" s="185">
        <f t="shared" si="125"/>
        <v>0</v>
      </c>
      <c r="I756" s="185">
        <f t="shared" si="125"/>
        <v>0</v>
      </c>
      <c r="J756" s="193"/>
    </row>
    <row r="757" spans="1:10" s="176" customFormat="1" ht="15" customHeight="1">
      <c r="A757" s="185" t="s">
        <v>61</v>
      </c>
      <c r="B757" s="106">
        <v>93</v>
      </c>
      <c r="C757" s="106">
        <f t="shared" si="116"/>
        <v>50</v>
      </c>
      <c r="D757" s="185">
        <f>'[1]经建'!C757+'[1]社保'!C757+'[1]城建'!C757+'[1]乡镇'!C757+'[1]农财'!C757+'[1]行财'!C757+'[1]文教'!C757</f>
        <v>50</v>
      </c>
      <c r="E757" s="185">
        <f>'[1]经建'!D757+'[1]社保'!D757+'[1]城建'!D757+'[1]乡镇'!D757+'[1]农财'!D757+'[1]行财'!D757+'[1]文教'!D757</f>
        <v>0</v>
      </c>
      <c r="F757" s="185">
        <f>'[1]经建'!E757+'[1]社保'!E757+'[1]城建'!E757+'[1]乡镇'!E757+'[1]农财'!E757+'[1]行财'!E757+'[1]文教'!E757</f>
        <v>0</v>
      </c>
      <c r="G757" s="185">
        <f>'[1]经建'!F757+'[1]社保'!F757+'[1]城建'!F757+'[1]乡镇'!F757+'[1]农财'!F757+'[1]行财'!F757+'[1]文教'!F757</f>
        <v>0</v>
      </c>
      <c r="H757" s="185">
        <f>'[1]经建'!G757+'[1]社保'!G757+'[1]城建'!G757+'[1]乡镇'!G757+'[1]农财'!G757+'[1]行财'!G757+'[1]文教'!G757</f>
        <v>0</v>
      </c>
      <c r="I757" s="185">
        <f>'[1]经建'!H757+'[1]社保'!H757+'[1]城建'!H757+'[1]乡镇'!H757+'[1]农财'!H757+'[1]行财'!H757+'[1]文教'!H757</f>
        <v>0</v>
      </c>
      <c r="J757" s="194"/>
    </row>
    <row r="758" spans="1:10" s="176" customFormat="1" ht="15" customHeight="1">
      <c r="A758" s="185" t="s">
        <v>62</v>
      </c>
      <c r="B758" s="106">
        <v>0</v>
      </c>
      <c r="C758" s="106">
        <f t="shared" si="116"/>
        <v>0</v>
      </c>
      <c r="D758" s="185">
        <f>'[1]经建'!C758+'[1]社保'!C758+'[1]城建'!C758+'[1]乡镇'!C758+'[1]农财'!C758+'[1]行财'!C758+'[1]文教'!C758</f>
        <v>0</v>
      </c>
      <c r="E758" s="185">
        <f>'[1]经建'!D758+'[1]社保'!D758+'[1]城建'!D758+'[1]乡镇'!D758+'[1]农财'!D758+'[1]行财'!D758+'[1]文教'!D758</f>
        <v>0</v>
      </c>
      <c r="F758" s="185">
        <f>'[1]经建'!E758+'[1]社保'!E758+'[1]城建'!E758+'[1]乡镇'!E758+'[1]农财'!E758+'[1]行财'!E758+'[1]文教'!E758</f>
        <v>0</v>
      </c>
      <c r="G758" s="185">
        <f>'[1]经建'!F758+'[1]社保'!F758+'[1]城建'!F758+'[1]乡镇'!F758+'[1]农财'!F758+'[1]行财'!F758+'[1]文教'!F758</f>
        <v>0</v>
      </c>
      <c r="H758" s="185">
        <f>'[1]经建'!G758+'[1]社保'!G758+'[1]城建'!G758+'[1]乡镇'!G758+'[1]农财'!G758+'[1]行财'!G758+'[1]文教'!G758</f>
        <v>0</v>
      </c>
      <c r="I758" s="185">
        <f>'[1]经建'!H758+'[1]社保'!H758+'[1]城建'!H758+'[1]乡镇'!H758+'[1]农财'!H758+'[1]行财'!H758+'[1]文教'!H758</f>
        <v>0</v>
      </c>
      <c r="J758" s="194"/>
    </row>
    <row r="759" spans="1:10" s="176" customFormat="1" ht="15" customHeight="1">
      <c r="A759" s="185" t="s">
        <v>63</v>
      </c>
      <c r="B759" s="106">
        <v>0</v>
      </c>
      <c r="C759" s="106">
        <f t="shared" si="116"/>
        <v>0</v>
      </c>
      <c r="D759" s="185">
        <f>'[1]经建'!C759+'[1]社保'!C759+'[1]城建'!C759+'[1]乡镇'!C759+'[1]农财'!C759+'[1]行财'!C759+'[1]文教'!C759</f>
        <v>0</v>
      </c>
      <c r="E759" s="185">
        <f>'[1]经建'!D759+'[1]社保'!D759+'[1]城建'!D759+'[1]乡镇'!D759+'[1]农财'!D759+'[1]行财'!D759+'[1]文教'!D759</f>
        <v>0</v>
      </c>
      <c r="F759" s="185">
        <f>'[1]经建'!E759+'[1]社保'!E759+'[1]城建'!E759+'[1]乡镇'!E759+'[1]农财'!E759+'[1]行财'!E759+'[1]文教'!E759</f>
        <v>0</v>
      </c>
      <c r="G759" s="185">
        <f>'[1]经建'!F759+'[1]社保'!F759+'[1]城建'!F759+'[1]乡镇'!F759+'[1]农财'!F759+'[1]行财'!F759+'[1]文教'!F759</f>
        <v>0</v>
      </c>
      <c r="H759" s="185">
        <f>'[1]经建'!G759+'[1]社保'!G759+'[1]城建'!G759+'[1]乡镇'!G759+'[1]农财'!G759+'[1]行财'!G759+'[1]文教'!G759</f>
        <v>0</v>
      </c>
      <c r="I759" s="185">
        <f>'[1]经建'!H759+'[1]社保'!H759+'[1]城建'!H759+'[1]乡镇'!H759+'[1]农财'!H759+'[1]行财'!H759+'[1]文教'!H759</f>
        <v>0</v>
      </c>
      <c r="J759" s="194"/>
    </row>
    <row r="760" spans="1:10" s="176" customFormat="1" ht="15" customHeight="1">
      <c r="A760" s="185" t="s">
        <v>611</v>
      </c>
      <c r="B760" s="106">
        <v>0</v>
      </c>
      <c r="C760" s="106">
        <f t="shared" si="116"/>
        <v>0</v>
      </c>
      <c r="D760" s="185">
        <f>'[1]经建'!C760+'[1]社保'!C760+'[1]城建'!C760+'[1]乡镇'!C760+'[1]农财'!C760+'[1]行财'!C760+'[1]文教'!C760</f>
        <v>0</v>
      </c>
      <c r="E760" s="185">
        <f>'[1]经建'!D760+'[1]社保'!D760+'[1]城建'!D760+'[1]乡镇'!D760+'[1]农财'!D760+'[1]行财'!D760+'[1]文教'!D760</f>
        <v>0</v>
      </c>
      <c r="F760" s="185">
        <f>'[1]经建'!E760+'[1]社保'!E760+'[1]城建'!E760+'[1]乡镇'!E760+'[1]农财'!E760+'[1]行财'!E760+'[1]文教'!E760</f>
        <v>0</v>
      </c>
      <c r="G760" s="185">
        <f>'[1]经建'!F760+'[1]社保'!F760+'[1]城建'!F760+'[1]乡镇'!F760+'[1]农财'!F760+'[1]行财'!F760+'[1]文教'!F760</f>
        <v>0</v>
      </c>
      <c r="H760" s="185">
        <f>'[1]经建'!G760+'[1]社保'!G760+'[1]城建'!G760+'[1]乡镇'!G760+'[1]农财'!G760+'[1]行财'!G760+'[1]文教'!G760</f>
        <v>0</v>
      </c>
      <c r="I760" s="185">
        <f>'[1]经建'!H760+'[1]社保'!H760+'[1]城建'!H760+'[1]乡镇'!H760+'[1]农财'!H760+'[1]行财'!H760+'[1]文教'!H760</f>
        <v>0</v>
      </c>
      <c r="J760" s="194"/>
    </row>
    <row r="761" spans="1:10" s="176" customFormat="1" ht="15" customHeight="1">
      <c r="A761" s="185" t="s">
        <v>612</v>
      </c>
      <c r="B761" s="106">
        <v>0</v>
      </c>
      <c r="C761" s="106">
        <f t="shared" si="116"/>
        <v>0</v>
      </c>
      <c r="D761" s="185">
        <f>'[1]经建'!C761+'[1]社保'!C761+'[1]城建'!C761+'[1]乡镇'!C761+'[1]农财'!C761+'[1]行财'!C761+'[1]文教'!C761</f>
        <v>0</v>
      </c>
      <c r="E761" s="185">
        <f>'[1]经建'!D761+'[1]社保'!D761+'[1]城建'!D761+'[1]乡镇'!D761+'[1]农财'!D761+'[1]行财'!D761+'[1]文教'!D761</f>
        <v>0</v>
      </c>
      <c r="F761" s="185">
        <f>'[1]经建'!E761+'[1]社保'!E761+'[1]城建'!E761+'[1]乡镇'!E761+'[1]农财'!E761+'[1]行财'!E761+'[1]文教'!E761</f>
        <v>0</v>
      </c>
      <c r="G761" s="185">
        <f>'[1]经建'!F761+'[1]社保'!F761+'[1]城建'!F761+'[1]乡镇'!F761+'[1]农财'!F761+'[1]行财'!F761+'[1]文教'!F761</f>
        <v>0</v>
      </c>
      <c r="H761" s="185">
        <f>'[1]经建'!G761+'[1]社保'!G761+'[1]城建'!G761+'[1]乡镇'!G761+'[1]农财'!G761+'[1]行财'!G761+'[1]文教'!G761</f>
        <v>0</v>
      </c>
      <c r="I761" s="185">
        <f>'[1]经建'!H761+'[1]社保'!H761+'[1]城建'!H761+'[1]乡镇'!H761+'[1]农财'!H761+'[1]行财'!H761+'[1]文教'!H761</f>
        <v>0</v>
      </c>
      <c r="J761" s="194"/>
    </row>
    <row r="762" spans="1:10" s="176" customFormat="1" ht="15" customHeight="1">
      <c r="A762" s="185" t="s">
        <v>613</v>
      </c>
      <c r="B762" s="106">
        <v>0</v>
      </c>
      <c r="C762" s="106">
        <f t="shared" si="116"/>
        <v>0</v>
      </c>
      <c r="D762" s="185">
        <f>'[1]经建'!C762+'[1]社保'!C762+'[1]城建'!C762+'[1]乡镇'!C762+'[1]农财'!C762+'[1]行财'!C762+'[1]文教'!C762</f>
        <v>0</v>
      </c>
      <c r="E762" s="185">
        <f>'[1]经建'!D762+'[1]社保'!D762+'[1]城建'!D762+'[1]乡镇'!D762+'[1]农财'!D762+'[1]行财'!D762+'[1]文教'!D762</f>
        <v>0</v>
      </c>
      <c r="F762" s="185">
        <f>'[1]经建'!E762+'[1]社保'!E762+'[1]城建'!E762+'[1]乡镇'!E762+'[1]农财'!E762+'[1]行财'!E762+'[1]文教'!E762</f>
        <v>0</v>
      </c>
      <c r="G762" s="185">
        <f>'[1]经建'!F762+'[1]社保'!F762+'[1]城建'!F762+'[1]乡镇'!F762+'[1]农财'!F762+'[1]行财'!F762+'[1]文教'!F762</f>
        <v>0</v>
      </c>
      <c r="H762" s="185">
        <f>'[1]经建'!G762+'[1]社保'!G762+'[1]城建'!G762+'[1]乡镇'!G762+'[1]农财'!G762+'[1]行财'!G762+'[1]文教'!G762</f>
        <v>0</v>
      </c>
      <c r="I762" s="185">
        <f>'[1]经建'!H762+'[1]社保'!H762+'[1]城建'!H762+'[1]乡镇'!H762+'[1]农财'!H762+'[1]行财'!H762+'[1]文教'!H762</f>
        <v>0</v>
      </c>
      <c r="J762" s="194"/>
    </row>
    <row r="763" spans="1:10" s="176" customFormat="1" ht="15" customHeight="1">
      <c r="A763" s="185" t="s">
        <v>614</v>
      </c>
      <c r="B763" s="106">
        <v>76</v>
      </c>
      <c r="C763" s="106">
        <f t="shared" si="116"/>
        <v>141</v>
      </c>
      <c r="D763" s="185">
        <f>'[1]经建'!C763+'[1]社保'!C763+'[1]城建'!C763+'[1]乡镇'!C763+'[1]农财'!C763+'[1]行财'!C763+'[1]文教'!C763</f>
        <v>141</v>
      </c>
      <c r="E763" s="185">
        <f>'[1]经建'!D763+'[1]社保'!D763+'[1]城建'!D763+'[1]乡镇'!D763+'[1]农财'!D763+'[1]行财'!D763+'[1]文教'!D763</f>
        <v>0</v>
      </c>
      <c r="F763" s="185">
        <f>'[1]经建'!E763+'[1]社保'!E763+'[1]城建'!E763+'[1]乡镇'!E763+'[1]农财'!E763+'[1]行财'!E763+'[1]文教'!E763</f>
        <v>0</v>
      </c>
      <c r="G763" s="185">
        <f>'[1]经建'!F763+'[1]社保'!F763+'[1]城建'!F763+'[1]乡镇'!F763+'[1]农财'!F763+'[1]行财'!F763+'[1]文教'!F763</f>
        <v>0</v>
      </c>
      <c r="H763" s="185">
        <f>'[1]经建'!G763+'[1]社保'!G763+'[1]城建'!G763+'[1]乡镇'!G763+'[1]农财'!G763+'[1]行财'!G763+'[1]文教'!G763</f>
        <v>0</v>
      </c>
      <c r="I763" s="185">
        <f>'[1]经建'!H763+'[1]社保'!H763+'[1]城建'!H763+'[1]乡镇'!H763+'[1]农财'!H763+'[1]行财'!H763+'[1]文教'!H763</f>
        <v>0</v>
      </c>
      <c r="J763" s="194"/>
    </row>
    <row r="764" spans="1:10" s="176" customFormat="1" ht="15" customHeight="1">
      <c r="A764" s="185" t="s">
        <v>615</v>
      </c>
      <c r="B764" s="106">
        <v>0</v>
      </c>
      <c r="C764" s="106">
        <f t="shared" si="116"/>
        <v>0</v>
      </c>
      <c r="D764" s="185">
        <f>'[1]经建'!C764+'[1]社保'!C764+'[1]城建'!C764+'[1]乡镇'!C764+'[1]农财'!C764+'[1]行财'!C764+'[1]文教'!C764</f>
        <v>0</v>
      </c>
      <c r="E764" s="185">
        <f>'[1]经建'!D764+'[1]社保'!D764+'[1]城建'!D764+'[1]乡镇'!D764+'[1]农财'!D764+'[1]行财'!D764+'[1]文教'!D764</f>
        <v>0</v>
      </c>
      <c r="F764" s="185">
        <f>'[1]经建'!E764+'[1]社保'!E764+'[1]城建'!E764+'[1]乡镇'!E764+'[1]农财'!E764+'[1]行财'!E764+'[1]文教'!E764</f>
        <v>0</v>
      </c>
      <c r="G764" s="185">
        <f>'[1]经建'!F764+'[1]社保'!F764+'[1]城建'!F764+'[1]乡镇'!F764+'[1]农财'!F764+'[1]行财'!F764+'[1]文教'!F764</f>
        <v>0</v>
      </c>
      <c r="H764" s="185">
        <f>'[1]经建'!G764+'[1]社保'!G764+'[1]城建'!G764+'[1]乡镇'!G764+'[1]农财'!G764+'[1]行财'!G764+'[1]文教'!G764</f>
        <v>0</v>
      </c>
      <c r="I764" s="185">
        <f>'[1]经建'!H764+'[1]社保'!H764+'[1]城建'!H764+'[1]乡镇'!H764+'[1]农财'!H764+'[1]行财'!H764+'[1]文教'!H764</f>
        <v>0</v>
      </c>
      <c r="J764" s="194"/>
    </row>
    <row r="765" spans="1:10" s="176" customFormat="1" ht="15" customHeight="1">
      <c r="A765" s="185" t="s">
        <v>616</v>
      </c>
      <c r="B765" s="106">
        <v>0</v>
      </c>
      <c r="C765" s="106">
        <f t="shared" si="116"/>
        <v>0</v>
      </c>
      <c r="D765" s="185">
        <f>'[1]经建'!C765+'[1]社保'!C765+'[1]城建'!C765+'[1]乡镇'!C765+'[1]农财'!C765+'[1]行财'!C765+'[1]文教'!C765</f>
        <v>0</v>
      </c>
      <c r="E765" s="185">
        <f>'[1]经建'!D765+'[1]社保'!D765+'[1]城建'!D765+'[1]乡镇'!D765+'[1]农财'!D765+'[1]行财'!D765+'[1]文教'!D765</f>
        <v>0</v>
      </c>
      <c r="F765" s="185">
        <f>'[1]经建'!E765+'[1]社保'!E765+'[1]城建'!E765+'[1]乡镇'!E765+'[1]农财'!E765+'[1]行财'!E765+'[1]文教'!E765</f>
        <v>0</v>
      </c>
      <c r="G765" s="185">
        <f>'[1]经建'!F765+'[1]社保'!F765+'[1]城建'!F765+'[1]乡镇'!F765+'[1]农财'!F765+'[1]行财'!F765+'[1]文教'!F765</f>
        <v>0</v>
      </c>
      <c r="H765" s="185">
        <f>'[1]经建'!G765+'[1]社保'!G765+'[1]城建'!G765+'[1]乡镇'!G765+'[1]农财'!G765+'[1]行财'!G765+'[1]文教'!G765</f>
        <v>0</v>
      </c>
      <c r="I765" s="185">
        <f>'[1]经建'!H765+'[1]社保'!H765+'[1]城建'!H765+'[1]乡镇'!H765+'[1]农财'!H765+'[1]行财'!H765+'[1]文教'!H765</f>
        <v>0</v>
      </c>
      <c r="J765" s="194"/>
    </row>
    <row r="766" spans="1:10" s="176" customFormat="1" ht="15" customHeight="1">
      <c r="A766" s="185" t="s">
        <v>617</v>
      </c>
      <c r="B766" s="106">
        <v>0</v>
      </c>
      <c r="C766" s="106">
        <f t="shared" si="116"/>
        <v>0</v>
      </c>
      <c r="D766" s="185">
        <f>'[1]经建'!C766+'[1]社保'!C766+'[1]城建'!C766+'[1]乡镇'!C766+'[1]农财'!C766+'[1]行财'!C766+'[1]文教'!C766</f>
        <v>0</v>
      </c>
      <c r="E766" s="185">
        <f>'[1]经建'!D766+'[1]社保'!D766+'[1]城建'!D766+'[1]乡镇'!D766+'[1]农财'!D766+'[1]行财'!D766+'[1]文教'!D766</f>
        <v>0</v>
      </c>
      <c r="F766" s="185">
        <f>'[1]经建'!E766+'[1]社保'!E766+'[1]城建'!E766+'[1]乡镇'!E766+'[1]农财'!E766+'[1]行财'!E766+'[1]文教'!E766</f>
        <v>0</v>
      </c>
      <c r="G766" s="185">
        <f>'[1]经建'!F766+'[1]社保'!F766+'[1]城建'!F766+'[1]乡镇'!F766+'[1]农财'!F766+'[1]行财'!F766+'[1]文教'!F766</f>
        <v>0</v>
      </c>
      <c r="H766" s="185">
        <f>'[1]经建'!G766+'[1]社保'!G766+'[1]城建'!G766+'[1]乡镇'!G766+'[1]农财'!G766+'[1]行财'!G766+'[1]文教'!G766</f>
        <v>0</v>
      </c>
      <c r="I766" s="185">
        <f>'[1]经建'!H766+'[1]社保'!H766+'[1]城建'!H766+'[1]乡镇'!H766+'[1]农财'!H766+'[1]行财'!H766+'[1]文教'!H766</f>
        <v>0</v>
      </c>
      <c r="J766" s="194"/>
    </row>
    <row r="767" spans="1:10" s="176" customFormat="1" ht="15" customHeight="1">
      <c r="A767" s="185" t="s">
        <v>94</v>
      </c>
      <c r="B767" s="106">
        <v>0</v>
      </c>
      <c r="C767" s="106">
        <f t="shared" si="116"/>
        <v>0</v>
      </c>
      <c r="D767" s="185">
        <f>'[1]经建'!C767+'[1]社保'!C767+'[1]城建'!C767+'[1]乡镇'!C767+'[1]农财'!C767+'[1]行财'!C767+'[1]文教'!C767</f>
        <v>0</v>
      </c>
      <c r="E767" s="185">
        <f>'[1]经建'!D767+'[1]社保'!D767+'[1]城建'!D767+'[1]乡镇'!D767+'[1]农财'!D767+'[1]行财'!D767+'[1]文教'!D767</f>
        <v>0</v>
      </c>
      <c r="F767" s="185">
        <f>'[1]经建'!E767+'[1]社保'!E767+'[1]城建'!E767+'[1]乡镇'!E767+'[1]农财'!E767+'[1]行财'!E767+'[1]文教'!E767</f>
        <v>0</v>
      </c>
      <c r="G767" s="185">
        <f>'[1]经建'!F767+'[1]社保'!F767+'[1]城建'!F767+'[1]乡镇'!F767+'[1]农财'!F767+'[1]行财'!F767+'[1]文教'!F767</f>
        <v>0</v>
      </c>
      <c r="H767" s="185">
        <f>'[1]经建'!G767+'[1]社保'!G767+'[1]城建'!G767+'[1]乡镇'!G767+'[1]农财'!G767+'[1]行财'!G767+'[1]文教'!G767</f>
        <v>0</v>
      </c>
      <c r="I767" s="185">
        <f>'[1]经建'!H767+'[1]社保'!H767+'[1]城建'!H767+'[1]乡镇'!H767+'[1]农财'!H767+'[1]行财'!H767+'[1]文教'!H767</f>
        <v>0</v>
      </c>
      <c r="J767" s="194"/>
    </row>
    <row r="768" spans="1:10" s="176" customFormat="1" ht="15" customHeight="1">
      <c r="A768" s="185" t="s">
        <v>618</v>
      </c>
      <c r="B768" s="106">
        <v>0</v>
      </c>
      <c r="C768" s="106">
        <f t="shared" si="116"/>
        <v>0</v>
      </c>
      <c r="D768" s="185">
        <f>'[1]经建'!C768+'[1]社保'!C768+'[1]城建'!C768+'[1]乡镇'!C768+'[1]农财'!C768+'[1]行财'!C768+'[1]文教'!C768</f>
        <v>0</v>
      </c>
      <c r="E768" s="185">
        <f>'[1]经建'!D768+'[1]社保'!D768+'[1]城建'!D768+'[1]乡镇'!D768+'[1]农财'!D768+'[1]行财'!D768+'[1]文教'!D768</f>
        <v>0</v>
      </c>
      <c r="F768" s="185">
        <f>'[1]经建'!E768+'[1]社保'!E768+'[1]城建'!E768+'[1]乡镇'!E768+'[1]农财'!E768+'[1]行财'!E768+'[1]文教'!E768</f>
        <v>0</v>
      </c>
      <c r="G768" s="185">
        <f>'[1]经建'!F768+'[1]社保'!F768+'[1]城建'!F768+'[1]乡镇'!F768+'[1]农财'!F768+'[1]行财'!F768+'[1]文教'!F768</f>
        <v>0</v>
      </c>
      <c r="H768" s="185">
        <f>'[1]经建'!G768+'[1]社保'!G768+'[1]城建'!G768+'[1]乡镇'!G768+'[1]农财'!G768+'[1]行财'!G768+'[1]文教'!G768</f>
        <v>0</v>
      </c>
      <c r="I768" s="185">
        <f>'[1]经建'!H768+'[1]社保'!H768+'[1]城建'!H768+'[1]乡镇'!H768+'[1]农财'!H768+'[1]行财'!H768+'[1]文教'!H768</f>
        <v>0</v>
      </c>
      <c r="J768" s="194"/>
    </row>
    <row r="769" spans="1:10" s="176" customFormat="1" ht="15" customHeight="1">
      <c r="A769" s="185" t="s">
        <v>67</v>
      </c>
      <c r="B769" s="106">
        <v>0</v>
      </c>
      <c r="C769" s="106">
        <f t="shared" si="116"/>
        <v>52</v>
      </c>
      <c r="D769" s="185">
        <f>'[1]经建'!C769+'[1]社保'!C769+'[1]城建'!C769+'[1]乡镇'!C769+'[1]农财'!C769+'[1]行财'!C769+'[1]文教'!C769</f>
        <v>52</v>
      </c>
      <c r="E769" s="185">
        <f>'[1]经建'!D769+'[1]社保'!D769+'[1]城建'!D769+'[1]乡镇'!D769+'[1]农财'!D769+'[1]行财'!D769+'[1]文教'!D769</f>
        <v>0</v>
      </c>
      <c r="F769" s="185">
        <f>'[1]经建'!E769+'[1]社保'!E769+'[1]城建'!E769+'[1]乡镇'!E769+'[1]农财'!E769+'[1]行财'!E769+'[1]文教'!E769</f>
        <v>0</v>
      </c>
      <c r="G769" s="185">
        <f>'[1]经建'!F769+'[1]社保'!F769+'[1]城建'!F769+'[1]乡镇'!F769+'[1]农财'!F769+'[1]行财'!F769+'[1]文教'!F769</f>
        <v>0</v>
      </c>
      <c r="H769" s="185">
        <f>'[1]经建'!G769+'[1]社保'!G769+'[1]城建'!G769+'[1]乡镇'!G769+'[1]农财'!G769+'[1]行财'!G769+'[1]文教'!G769</f>
        <v>0</v>
      </c>
      <c r="I769" s="185">
        <f>'[1]经建'!H769+'[1]社保'!H769+'[1]城建'!H769+'[1]乡镇'!H769+'[1]农财'!H769+'[1]行财'!H769+'[1]文教'!H769</f>
        <v>0</v>
      </c>
      <c r="J769" s="194"/>
    </row>
    <row r="770" spans="1:10" s="176" customFormat="1" ht="15" customHeight="1">
      <c r="A770" s="185" t="s">
        <v>619</v>
      </c>
      <c r="B770" s="106">
        <v>0</v>
      </c>
      <c r="C770" s="106">
        <f t="shared" si="116"/>
        <v>0</v>
      </c>
      <c r="D770" s="185">
        <f>'[1]经建'!C770+'[1]社保'!C770+'[1]城建'!C770+'[1]乡镇'!C770+'[1]农财'!C770+'[1]行财'!C770+'[1]文教'!C770</f>
        <v>0</v>
      </c>
      <c r="E770" s="185">
        <f>'[1]经建'!D770+'[1]社保'!D770+'[1]城建'!D770+'[1]乡镇'!D770+'[1]农财'!D770+'[1]行财'!D770+'[1]文教'!D770</f>
        <v>0</v>
      </c>
      <c r="F770" s="185">
        <f>'[1]经建'!E770+'[1]社保'!E770+'[1]城建'!E770+'[1]乡镇'!E770+'[1]农财'!E770+'[1]行财'!E770+'[1]文教'!E770</f>
        <v>0</v>
      </c>
      <c r="G770" s="185">
        <f>'[1]经建'!F770+'[1]社保'!F770+'[1]城建'!F770+'[1]乡镇'!F770+'[1]农财'!F770+'[1]行财'!F770+'[1]文教'!F770</f>
        <v>0</v>
      </c>
      <c r="H770" s="185">
        <f>'[1]经建'!G770+'[1]社保'!G770+'[1]城建'!G770+'[1]乡镇'!G770+'[1]农财'!G770+'[1]行财'!G770+'[1]文教'!G770</f>
        <v>0</v>
      </c>
      <c r="I770" s="185">
        <f>'[1]经建'!H770+'[1]社保'!H770+'[1]城建'!H770+'[1]乡镇'!H770+'[1]农财'!H770+'[1]行财'!H770+'[1]文教'!H770</f>
        <v>0</v>
      </c>
      <c r="J770" s="194"/>
    </row>
    <row r="771" spans="1:10" s="176" customFormat="1" ht="15" customHeight="1">
      <c r="A771" s="185" t="s">
        <v>620</v>
      </c>
      <c r="B771" s="106">
        <v>0</v>
      </c>
      <c r="C771" s="106">
        <f t="shared" si="116"/>
        <v>0</v>
      </c>
      <c r="D771" s="185">
        <f>'[1]经建'!C771+'[1]社保'!C771+'[1]城建'!C771+'[1]乡镇'!C771+'[1]农财'!C771+'[1]行财'!C771+'[1]文教'!C771</f>
        <v>0</v>
      </c>
      <c r="E771" s="185">
        <f>'[1]经建'!D771+'[1]社保'!D771+'[1]城建'!D771+'[1]乡镇'!D771+'[1]农财'!D771+'[1]行财'!D771+'[1]文教'!D771</f>
        <v>0</v>
      </c>
      <c r="F771" s="185">
        <f>'[1]经建'!E771+'[1]社保'!E771+'[1]城建'!E771+'[1]乡镇'!E771+'[1]农财'!E771+'[1]行财'!E771+'[1]文教'!E771</f>
        <v>0</v>
      </c>
      <c r="G771" s="185">
        <f>'[1]经建'!F771+'[1]社保'!F771+'[1]城建'!F771+'[1]乡镇'!F771+'[1]农财'!F771+'[1]行财'!F771+'[1]文教'!F771</f>
        <v>0</v>
      </c>
      <c r="H771" s="185">
        <f>'[1]经建'!G771+'[1]社保'!G771+'[1]城建'!G771+'[1]乡镇'!G771+'[1]农财'!G771+'[1]行财'!G771+'[1]文教'!G771</f>
        <v>0</v>
      </c>
      <c r="I771" s="185">
        <f>'[1]经建'!H771+'[1]社保'!H771+'[1]城建'!H771+'[1]乡镇'!H771+'[1]农财'!H771+'[1]行财'!H771+'[1]文教'!H771</f>
        <v>0</v>
      </c>
      <c r="J771" s="193"/>
    </row>
    <row r="772" spans="1:10" s="176" customFormat="1" ht="15" customHeight="1">
      <c r="A772" s="185" t="s">
        <v>621</v>
      </c>
      <c r="B772" s="106">
        <v>3948</v>
      </c>
      <c r="C772" s="106">
        <f aca="true" t="shared" si="126" ref="C772:C835">D772+E772+F772+G772+H772+I772</f>
        <v>5214</v>
      </c>
      <c r="D772" s="185">
        <f aca="true" t="shared" si="127" ref="D772:I772">SUM(D773,D784,D785,D788,D789,D790)</f>
        <v>5214</v>
      </c>
      <c r="E772" s="186">
        <f t="shared" si="127"/>
        <v>0</v>
      </c>
      <c r="F772" s="185">
        <f t="shared" si="127"/>
        <v>0</v>
      </c>
      <c r="G772" s="185">
        <f t="shared" si="127"/>
        <v>0</v>
      </c>
      <c r="H772" s="185">
        <f t="shared" si="127"/>
        <v>0</v>
      </c>
      <c r="I772" s="185">
        <f t="shared" si="127"/>
        <v>0</v>
      </c>
      <c r="J772" s="192">
        <v>32.07</v>
      </c>
    </row>
    <row r="773" spans="1:10" s="176" customFormat="1" ht="15" customHeight="1">
      <c r="A773" s="185" t="s">
        <v>622</v>
      </c>
      <c r="B773" s="106">
        <v>2033</v>
      </c>
      <c r="C773" s="106">
        <f t="shared" si="126"/>
        <v>2405</v>
      </c>
      <c r="D773" s="185">
        <f aca="true" t="shared" si="128" ref="D773:I773">SUM(D774:D783)</f>
        <v>2405</v>
      </c>
      <c r="E773" s="186">
        <f t="shared" si="128"/>
        <v>0</v>
      </c>
      <c r="F773" s="185">
        <f t="shared" si="128"/>
        <v>0</v>
      </c>
      <c r="G773" s="185">
        <f t="shared" si="128"/>
        <v>0</v>
      </c>
      <c r="H773" s="185">
        <f t="shared" si="128"/>
        <v>0</v>
      </c>
      <c r="I773" s="185">
        <f t="shared" si="128"/>
        <v>0</v>
      </c>
      <c r="J773" s="193"/>
    </row>
    <row r="774" spans="1:10" s="176" customFormat="1" ht="15" customHeight="1">
      <c r="A774" s="185" t="s">
        <v>61</v>
      </c>
      <c r="B774" s="106">
        <v>75</v>
      </c>
      <c r="C774" s="106">
        <f t="shared" si="126"/>
        <v>66</v>
      </c>
      <c r="D774" s="185">
        <f>'[1]经建'!C774+'[1]社保'!C774+'[1]城建'!C774+'[1]乡镇'!C774+'[1]农财'!C774+'[1]行财'!C774+'[1]文教'!C774</f>
        <v>66</v>
      </c>
      <c r="E774" s="185">
        <f>'[1]经建'!D774+'[1]社保'!D774+'[1]城建'!D774+'[1]乡镇'!D774+'[1]农财'!D774+'[1]行财'!D774+'[1]文教'!D774</f>
        <v>0</v>
      </c>
      <c r="F774" s="185">
        <f>'[1]经建'!E774+'[1]社保'!E774+'[1]城建'!E774+'[1]乡镇'!E774+'[1]农财'!E774+'[1]行财'!E774+'[1]文教'!E774</f>
        <v>0</v>
      </c>
      <c r="G774" s="185">
        <f>'[1]经建'!F774+'[1]社保'!F774+'[1]城建'!F774+'[1]乡镇'!F774+'[1]农财'!F774+'[1]行财'!F774+'[1]文教'!F774</f>
        <v>0</v>
      </c>
      <c r="H774" s="185">
        <f>'[1]经建'!G774+'[1]社保'!G774+'[1]城建'!G774+'[1]乡镇'!G774+'[1]农财'!G774+'[1]行财'!G774+'[1]文教'!G774</f>
        <v>0</v>
      </c>
      <c r="I774" s="185">
        <f>'[1]经建'!H774+'[1]社保'!H774+'[1]城建'!H774+'[1]乡镇'!H774+'[1]农财'!H774+'[1]行财'!H774+'[1]文教'!H774</f>
        <v>0</v>
      </c>
      <c r="J774" s="194"/>
    </row>
    <row r="775" spans="1:10" s="176" customFormat="1" ht="15" customHeight="1">
      <c r="A775" s="185" t="s">
        <v>62</v>
      </c>
      <c r="B775" s="106">
        <v>0</v>
      </c>
      <c r="C775" s="106">
        <f t="shared" si="126"/>
        <v>0</v>
      </c>
      <c r="D775" s="185">
        <f>'[1]经建'!C775+'[1]社保'!C775+'[1]城建'!C775+'[1]乡镇'!C775+'[1]农财'!C775+'[1]行财'!C775+'[1]文教'!C775</f>
        <v>0</v>
      </c>
      <c r="E775" s="185">
        <f>'[1]经建'!D775+'[1]社保'!D775+'[1]城建'!D775+'[1]乡镇'!D775+'[1]农财'!D775+'[1]行财'!D775+'[1]文教'!D775</f>
        <v>0</v>
      </c>
      <c r="F775" s="185">
        <f>'[1]经建'!E775+'[1]社保'!E775+'[1]城建'!E775+'[1]乡镇'!E775+'[1]农财'!E775+'[1]行财'!E775+'[1]文教'!E775</f>
        <v>0</v>
      </c>
      <c r="G775" s="185">
        <f>'[1]经建'!F775+'[1]社保'!F775+'[1]城建'!F775+'[1]乡镇'!F775+'[1]农财'!F775+'[1]行财'!F775+'[1]文教'!F775</f>
        <v>0</v>
      </c>
      <c r="H775" s="185">
        <f>'[1]经建'!G775+'[1]社保'!G775+'[1]城建'!G775+'[1]乡镇'!G775+'[1]农财'!G775+'[1]行财'!G775+'[1]文教'!G775</f>
        <v>0</v>
      </c>
      <c r="I775" s="185">
        <f>'[1]经建'!H775+'[1]社保'!H775+'[1]城建'!H775+'[1]乡镇'!H775+'[1]农财'!H775+'[1]行财'!H775+'[1]文教'!H775</f>
        <v>0</v>
      </c>
      <c r="J775" s="194"/>
    </row>
    <row r="776" spans="1:10" s="176" customFormat="1" ht="15" customHeight="1">
      <c r="A776" s="185" t="s">
        <v>63</v>
      </c>
      <c r="B776" s="106">
        <v>0</v>
      </c>
      <c r="C776" s="106">
        <f t="shared" si="126"/>
        <v>0</v>
      </c>
      <c r="D776" s="185">
        <f>'[1]经建'!C776+'[1]社保'!C776+'[1]城建'!C776+'[1]乡镇'!C776+'[1]农财'!C776+'[1]行财'!C776+'[1]文教'!C776</f>
        <v>0</v>
      </c>
      <c r="E776" s="185">
        <f>'[1]经建'!D776+'[1]社保'!D776+'[1]城建'!D776+'[1]乡镇'!D776+'[1]农财'!D776+'[1]行财'!D776+'[1]文教'!D776</f>
        <v>0</v>
      </c>
      <c r="F776" s="185">
        <f>'[1]经建'!E776+'[1]社保'!E776+'[1]城建'!E776+'[1]乡镇'!E776+'[1]农财'!E776+'[1]行财'!E776+'[1]文教'!E776</f>
        <v>0</v>
      </c>
      <c r="G776" s="185">
        <f>'[1]经建'!F776+'[1]社保'!F776+'[1]城建'!F776+'[1]乡镇'!F776+'[1]农财'!F776+'[1]行财'!F776+'[1]文教'!F776</f>
        <v>0</v>
      </c>
      <c r="H776" s="185">
        <f>'[1]经建'!G776+'[1]社保'!G776+'[1]城建'!G776+'[1]乡镇'!G776+'[1]农财'!G776+'[1]行财'!G776+'[1]文教'!G776</f>
        <v>0</v>
      </c>
      <c r="I776" s="185">
        <f>'[1]经建'!H776+'[1]社保'!H776+'[1]城建'!H776+'[1]乡镇'!H776+'[1]农财'!H776+'[1]行财'!H776+'[1]文教'!H776</f>
        <v>0</v>
      </c>
      <c r="J776" s="194"/>
    </row>
    <row r="777" spans="1:10" s="176" customFormat="1" ht="15" customHeight="1">
      <c r="A777" s="185" t="s">
        <v>623</v>
      </c>
      <c r="B777" s="106">
        <v>0</v>
      </c>
      <c r="C777" s="106">
        <f t="shared" si="126"/>
        <v>0</v>
      </c>
      <c r="D777" s="185">
        <f>'[1]经建'!C777+'[1]社保'!C777+'[1]城建'!C777+'[1]乡镇'!C777+'[1]农财'!C777+'[1]行财'!C777+'[1]文教'!C777</f>
        <v>0</v>
      </c>
      <c r="E777" s="185">
        <f>'[1]经建'!D777+'[1]社保'!D777+'[1]城建'!D777+'[1]乡镇'!D777+'[1]农财'!D777+'[1]行财'!D777+'[1]文教'!D777</f>
        <v>0</v>
      </c>
      <c r="F777" s="185">
        <f>'[1]经建'!E777+'[1]社保'!E777+'[1]城建'!E777+'[1]乡镇'!E777+'[1]农财'!E777+'[1]行财'!E777+'[1]文教'!E777</f>
        <v>0</v>
      </c>
      <c r="G777" s="185">
        <f>'[1]经建'!F777+'[1]社保'!F777+'[1]城建'!F777+'[1]乡镇'!F777+'[1]农财'!F777+'[1]行财'!F777+'[1]文教'!F777</f>
        <v>0</v>
      </c>
      <c r="H777" s="185">
        <f>'[1]经建'!G777+'[1]社保'!G777+'[1]城建'!G777+'[1]乡镇'!G777+'[1]农财'!G777+'[1]行财'!G777+'[1]文教'!G777</f>
        <v>0</v>
      </c>
      <c r="I777" s="185">
        <f>'[1]经建'!H777+'[1]社保'!H777+'[1]城建'!H777+'[1]乡镇'!H777+'[1]农财'!H777+'[1]行财'!H777+'[1]文教'!H777</f>
        <v>0</v>
      </c>
      <c r="J777" s="194"/>
    </row>
    <row r="778" spans="1:10" s="176" customFormat="1" ht="15" customHeight="1">
      <c r="A778" s="185" t="s">
        <v>624</v>
      </c>
      <c r="B778" s="106">
        <v>0</v>
      </c>
      <c r="C778" s="106">
        <f t="shared" si="126"/>
        <v>0</v>
      </c>
      <c r="D778" s="185">
        <f>'[1]经建'!C778+'[1]社保'!C778+'[1]城建'!C778+'[1]乡镇'!C778+'[1]农财'!C778+'[1]行财'!C778+'[1]文教'!C778</f>
        <v>0</v>
      </c>
      <c r="E778" s="185">
        <f>'[1]经建'!D778+'[1]社保'!D778+'[1]城建'!D778+'[1]乡镇'!D778+'[1]农财'!D778+'[1]行财'!D778+'[1]文教'!D778</f>
        <v>0</v>
      </c>
      <c r="F778" s="185">
        <f>'[1]经建'!E778+'[1]社保'!E778+'[1]城建'!E778+'[1]乡镇'!E778+'[1]农财'!E778+'[1]行财'!E778+'[1]文教'!E778</f>
        <v>0</v>
      </c>
      <c r="G778" s="185">
        <f>'[1]经建'!F778+'[1]社保'!F778+'[1]城建'!F778+'[1]乡镇'!F778+'[1]农财'!F778+'[1]行财'!F778+'[1]文教'!F778</f>
        <v>0</v>
      </c>
      <c r="H778" s="185">
        <f>'[1]经建'!G778+'[1]社保'!G778+'[1]城建'!G778+'[1]乡镇'!G778+'[1]农财'!G778+'[1]行财'!G778+'[1]文教'!G778</f>
        <v>0</v>
      </c>
      <c r="I778" s="185">
        <f>'[1]经建'!H778+'[1]社保'!H778+'[1]城建'!H778+'[1]乡镇'!H778+'[1]农财'!H778+'[1]行财'!H778+'[1]文教'!H778</f>
        <v>0</v>
      </c>
      <c r="J778" s="194"/>
    </row>
    <row r="779" spans="1:10" s="176" customFormat="1" ht="15" customHeight="1">
      <c r="A779" s="185" t="s">
        <v>625</v>
      </c>
      <c r="B779" s="106">
        <v>0</v>
      </c>
      <c r="C779" s="106">
        <f t="shared" si="126"/>
        <v>0</v>
      </c>
      <c r="D779" s="185">
        <f>'[1]经建'!C779+'[1]社保'!C779+'[1]城建'!C779+'[1]乡镇'!C779+'[1]农财'!C779+'[1]行财'!C779+'[1]文教'!C779</f>
        <v>0</v>
      </c>
      <c r="E779" s="185">
        <f>'[1]经建'!D779+'[1]社保'!D779+'[1]城建'!D779+'[1]乡镇'!D779+'[1]农财'!D779+'[1]行财'!D779+'[1]文教'!D779</f>
        <v>0</v>
      </c>
      <c r="F779" s="185">
        <f>'[1]经建'!E779+'[1]社保'!E779+'[1]城建'!E779+'[1]乡镇'!E779+'[1]农财'!E779+'[1]行财'!E779+'[1]文教'!E779</f>
        <v>0</v>
      </c>
      <c r="G779" s="185">
        <f>'[1]经建'!F779+'[1]社保'!F779+'[1]城建'!F779+'[1]乡镇'!F779+'[1]农财'!F779+'[1]行财'!F779+'[1]文教'!F779</f>
        <v>0</v>
      </c>
      <c r="H779" s="185">
        <f>'[1]经建'!G779+'[1]社保'!G779+'[1]城建'!G779+'[1]乡镇'!G779+'[1]农财'!G779+'[1]行财'!G779+'[1]文教'!G779</f>
        <v>0</v>
      </c>
      <c r="I779" s="185">
        <f>'[1]经建'!H779+'[1]社保'!H779+'[1]城建'!H779+'[1]乡镇'!H779+'[1]农财'!H779+'[1]行财'!H779+'[1]文教'!H779</f>
        <v>0</v>
      </c>
      <c r="J779" s="194"/>
    </row>
    <row r="780" spans="1:10" s="176" customFormat="1" ht="15" customHeight="1">
      <c r="A780" s="185" t="s">
        <v>626</v>
      </c>
      <c r="B780" s="106">
        <v>0</v>
      </c>
      <c r="C780" s="106">
        <f t="shared" si="126"/>
        <v>0</v>
      </c>
      <c r="D780" s="185">
        <f>'[1]经建'!C780+'[1]社保'!C780+'[1]城建'!C780+'[1]乡镇'!C780+'[1]农财'!C780+'[1]行财'!C780+'[1]文教'!C780</f>
        <v>0</v>
      </c>
      <c r="E780" s="185">
        <f>'[1]经建'!D780+'[1]社保'!D780+'[1]城建'!D780+'[1]乡镇'!D780+'[1]农财'!D780+'[1]行财'!D780+'[1]文教'!D780</f>
        <v>0</v>
      </c>
      <c r="F780" s="185">
        <f>'[1]经建'!E780+'[1]社保'!E780+'[1]城建'!E780+'[1]乡镇'!E780+'[1]农财'!E780+'[1]行财'!E780+'[1]文教'!E780</f>
        <v>0</v>
      </c>
      <c r="G780" s="185">
        <f>'[1]经建'!F780+'[1]社保'!F780+'[1]城建'!F780+'[1]乡镇'!F780+'[1]农财'!F780+'[1]行财'!F780+'[1]文教'!F780</f>
        <v>0</v>
      </c>
      <c r="H780" s="185">
        <f>'[1]经建'!G780+'[1]社保'!G780+'[1]城建'!G780+'[1]乡镇'!G780+'[1]农财'!G780+'[1]行财'!G780+'[1]文教'!G780</f>
        <v>0</v>
      </c>
      <c r="I780" s="185">
        <f>'[1]经建'!H780+'[1]社保'!H780+'[1]城建'!H780+'[1]乡镇'!H780+'[1]农财'!H780+'[1]行财'!H780+'[1]文教'!H780</f>
        <v>0</v>
      </c>
      <c r="J780" s="194"/>
    </row>
    <row r="781" spans="1:10" s="176" customFormat="1" ht="15" customHeight="1">
      <c r="A781" s="185" t="s">
        <v>627</v>
      </c>
      <c r="B781" s="106">
        <v>0</v>
      </c>
      <c r="C781" s="106">
        <f t="shared" si="126"/>
        <v>0</v>
      </c>
      <c r="D781" s="185">
        <f>'[1]经建'!C781+'[1]社保'!C781+'[1]城建'!C781+'[1]乡镇'!C781+'[1]农财'!C781+'[1]行财'!C781+'[1]文教'!C781</f>
        <v>0</v>
      </c>
      <c r="E781" s="185">
        <f>'[1]经建'!D781+'[1]社保'!D781+'[1]城建'!D781+'[1]乡镇'!D781+'[1]农财'!D781+'[1]行财'!D781+'[1]文教'!D781</f>
        <v>0</v>
      </c>
      <c r="F781" s="185">
        <f>'[1]经建'!E781+'[1]社保'!E781+'[1]城建'!E781+'[1]乡镇'!E781+'[1]农财'!E781+'[1]行财'!E781+'[1]文教'!E781</f>
        <v>0</v>
      </c>
      <c r="G781" s="185">
        <f>'[1]经建'!F781+'[1]社保'!F781+'[1]城建'!F781+'[1]乡镇'!F781+'[1]农财'!F781+'[1]行财'!F781+'[1]文教'!F781</f>
        <v>0</v>
      </c>
      <c r="H781" s="185">
        <f>'[1]经建'!G781+'[1]社保'!G781+'[1]城建'!G781+'[1]乡镇'!G781+'[1]农财'!G781+'[1]行财'!G781+'[1]文教'!G781</f>
        <v>0</v>
      </c>
      <c r="I781" s="185">
        <f>'[1]经建'!H781+'[1]社保'!H781+'[1]城建'!H781+'[1]乡镇'!H781+'[1]农财'!H781+'[1]行财'!H781+'[1]文教'!H781</f>
        <v>0</v>
      </c>
      <c r="J781" s="194"/>
    </row>
    <row r="782" spans="1:10" s="176" customFormat="1" ht="15" customHeight="1">
      <c r="A782" s="185" t="s">
        <v>628</v>
      </c>
      <c r="B782" s="106">
        <v>0</v>
      </c>
      <c r="C782" s="106">
        <f t="shared" si="126"/>
        <v>0</v>
      </c>
      <c r="D782" s="185">
        <f>'[1]经建'!C782+'[1]社保'!C782+'[1]城建'!C782+'[1]乡镇'!C782+'[1]农财'!C782+'[1]行财'!C782+'[1]文教'!C782</f>
        <v>0</v>
      </c>
      <c r="E782" s="185">
        <f>'[1]经建'!D782+'[1]社保'!D782+'[1]城建'!D782+'[1]乡镇'!D782+'[1]农财'!D782+'[1]行财'!D782+'[1]文教'!D782</f>
        <v>0</v>
      </c>
      <c r="F782" s="185">
        <f>'[1]经建'!E782+'[1]社保'!E782+'[1]城建'!E782+'[1]乡镇'!E782+'[1]农财'!E782+'[1]行财'!E782+'[1]文教'!E782</f>
        <v>0</v>
      </c>
      <c r="G782" s="185">
        <f>'[1]经建'!F782+'[1]社保'!F782+'[1]城建'!F782+'[1]乡镇'!F782+'[1]农财'!F782+'[1]行财'!F782+'[1]文教'!F782</f>
        <v>0</v>
      </c>
      <c r="H782" s="185">
        <f>'[1]经建'!G782+'[1]社保'!G782+'[1]城建'!G782+'[1]乡镇'!G782+'[1]农财'!G782+'[1]行财'!G782+'[1]文教'!G782</f>
        <v>0</v>
      </c>
      <c r="I782" s="185">
        <f>'[1]经建'!H782+'[1]社保'!H782+'[1]城建'!H782+'[1]乡镇'!H782+'[1]农财'!H782+'[1]行财'!H782+'[1]文教'!H782</f>
        <v>0</v>
      </c>
      <c r="J782" s="194"/>
    </row>
    <row r="783" spans="1:10" s="176" customFormat="1" ht="15" customHeight="1">
      <c r="A783" s="185" t="s">
        <v>629</v>
      </c>
      <c r="B783" s="106">
        <v>1958</v>
      </c>
      <c r="C783" s="106">
        <f t="shared" si="126"/>
        <v>2339</v>
      </c>
      <c r="D783" s="185">
        <f>'[1]经建'!C783+'[1]社保'!C783+'[1]城建'!C783+'[1]乡镇'!C783+'[1]农财'!C783+'[1]行财'!C783+'[1]文教'!C783</f>
        <v>2339</v>
      </c>
      <c r="E783" s="185">
        <f>'[1]经建'!D783+'[1]社保'!D783+'[1]城建'!D783+'[1]乡镇'!D783+'[1]农财'!D783+'[1]行财'!D783+'[1]文教'!D783</f>
        <v>0</v>
      </c>
      <c r="F783" s="185">
        <f>'[1]经建'!E783+'[1]社保'!E783+'[1]城建'!E783+'[1]乡镇'!E783+'[1]农财'!E783+'[1]行财'!E783+'[1]文教'!E783</f>
        <v>0</v>
      </c>
      <c r="G783" s="185">
        <f>'[1]经建'!F783+'[1]社保'!F783+'[1]城建'!F783+'[1]乡镇'!F783+'[1]农财'!F783+'[1]行财'!F783+'[1]文教'!F783</f>
        <v>0</v>
      </c>
      <c r="H783" s="185">
        <f>'[1]经建'!G783+'[1]社保'!G783+'[1]城建'!G783+'[1]乡镇'!G783+'[1]农财'!G783+'[1]行财'!G783+'[1]文教'!G783</f>
        <v>0</v>
      </c>
      <c r="I783" s="185">
        <f>'[1]经建'!H783+'[1]社保'!H783+'[1]城建'!H783+'[1]乡镇'!H783+'[1]农财'!H783+'[1]行财'!H783+'[1]文教'!H783</f>
        <v>0</v>
      </c>
      <c r="J783" s="194"/>
    </row>
    <row r="784" spans="1:10" s="176" customFormat="1" ht="15" customHeight="1">
      <c r="A784" s="185" t="s">
        <v>630</v>
      </c>
      <c r="B784" s="106">
        <v>0</v>
      </c>
      <c r="C784" s="106">
        <f t="shared" si="126"/>
        <v>0</v>
      </c>
      <c r="D784" s="185">
        <f>'[1]经建'!C784+'[1]社保'!C784+'[1]城建'!C784+'[1]乡镇'!C784+'[1]农财'!C784+'[1]行财'!C784+'[1]文教'!C784</f>
        <v>0</v>
      </c>
      <c r="E784" s="185">
        <f>'[1]经建'!D784+'[1]社保'!D784+'[1]城建'!D784+'[1]乡镇'!D784+'[1]农财'!D784+'[1]行财'!D784+'[1]文教'!D784</f>
        <v>0</v>
      </c>
      <c r="F784" s="185">
        <f>'[1]经建'!E784+'[1]社保'!E784+'[1]城建'!E784+'[1]乡镇'!E784+'[1]农财'!E784+'[1]行财'!E784+'[1]文教'!E784</f>
        <v>0</v>
      </c>
      <c r="G784" s="185">
        <f>'[1]经建'!F784+'[1]社保'!F784+'[1]城建'!F784+'[1]乡镇'!F784+'[1]农财'!F784+'[1]行财'!F784+'[1]文教'!F784</f>
        <v>0</v>
      </c>
      <c r="H784" s="185">
        <f>'[1]经建'!G784+'[1]社保'!G784+'[1]城建'!G784+'[1]乡镇'!G784+'[1]农财'!G784+'[1]行财'!G784+'[1]文教'!G784</f>
        <v>0</v>
      </c>
      <c r="I784" s="185">
        <f>'[1]经建'!H784+'[1]社保'!H784+'[1]城建'!H784+'[1]乡镇'!H784+'[1]农财'!H784+'[1]行财'!H784+'[1]文教'!H784</f>
        <v>0</v>
      </c>
      <c r="J784" s="193"/>
    </row>
    <row r="785" spans="1:10" s="176" customFormat="1" ht="15" customHeight="1">
      <c r="A785" s="185" t="s">
        <v>631</v>
      </c>
      <c r="B785" s="106">
        <v>900</v>
      </c>
      <c r="C785" s="106">
        <f t="shared" si="126"/>
        <v>816</v>
      </c>
      <c r="D785" s="185">
        <f aca="true" t="shared" si="129" ref="D785:I785">SUM(D786:D787)</f>
        <v>816</v>
      </c>
      <c r="E785" s="186">
        <f t="shared" si="129"/>
        <v>0</v>
      </c>
      <c r="F785" s="185">
        <f t="shared" si="129"/>
        <v>0</v>
      </c>
      <c r="G785" s="185">
        <f t="shared" si="129"/>
        <v>0</v>
      </c>
      <c r="H785" s="185">
        <f t="shared" si="129"/>
        <v>0</v>
      </c>
      <c r="I785" s="185">
        <f t="shared" si="129"/>
        <v>0</v>
      </c>
      <c r="J785" s="193"/>
    </row>
    <row r="786" spans="1:10" s="176" customFormat="1" ht="15" customHeight="1">
      <c r="A786" s="185" t="s">
        <v>632</v>
      </c>
      <c r="B786" s="106">
        <v>0</v>
      </c>
      <c r="C786" s="106">
        <f t="shared" si="126"/>
        <v>0</v>
      </c>
      <c r="D786" s="185">
        <f>'[1]经建'!C786+'[1]社保'!C786+'[1]城建'!C786+'[1]乡镇'!C786+'[1]农财'!C786+'[1]行财'!C786+'[1]文教'!C786</f>
        <v>0</v>
      </c>
      <c r="E786" s="185">
        <f>'[1]经建'!D786+'[1]社保'!D786+'[1]城建'!D786+'[1]乡镇'!D786+'[1]农财'!D786+'[1]行财'!D786+'[1]文教'!D786</f>
        <v>0</v>
      </c>
      <c r="F786" s="185">
        <f>'[1]经建'!E786+'[1]社保'!E786+'[1]城建'!E786+'[1]乡镇'!E786+'[1]农财'!E786+'[1]行财'!E786+'[1]文教'!E786</f>
        <v>0</v>
      </c>
      <c r="G786" s="185">
        <f>'[1]经建'!F786+'[1]社保'!F786+'[1]城建'!F786+'[1]乡镇'!F786+'[1]农财'!F786+'[1]行财'!F786+'[1]文教'!F786</f>
        <v>0</v>
      </c>
      <c r="H786" s="185">
        <f>'[1]经建'!G786+'[1]社保'!G786+'[1]城建'!G786+'[1]乡镇'!G786+'[1]农财'!G786+'[1]行财'!G786+'[1]文教'!G786</f>
        <v>0</v>
      </c>
      <c r="I786" s="185">
        <f>'[1]经建'!H786+'[1]社保'!H786+'[1]城建'!H786+'[1]乡镇'!H786+'[1]农财'!H786+'[1]行财'!H786+'[1]文教'!H786</f>
        <v>0</v>
      </c>
      <c r="J786" s="194"/>
    </row>
    <row r="787" spans="1:10" s="176" customFormat="1" ht="15" customHeight="1">
      <c r="A787" s="185" t="s">
        <v>633</v>
      </c>
      <c r="B787" s="106">
        <v>900</v>
      </c>
      <c r="C787" s="106">
        <f t="shared" si="126"/>
        <v>816</v>
      </c>
      <c r="D787" s="185">
        <f>'[1]经建'!C787+'[1]社保'!C787+'[1]城建'!C787+'[1]乡镇'!C787+'[1]农财'!C787+'[1]行财'!C787+'[1]文教'!C787</f>
        <v>816</v>
      </c>
      <c r="E787" s="185">
        <f>'[1]经建'!D787+'[1]社保'!D787+'[1]城建'!D787+'[1]乡镇'!D787+'[1]农财'!D787+'[1]行财'!D787+'[1]文教'!D787</f>
        <v>0</v>
      </c>
      <c r="F787" s="185">
        <f>'[1]经建'!E787+'[1]社保'!E787+'[1]城建'!E787+'[1]乡镇'!E787+'[1]农财'!E787+'[1]行财'!E787+'[1]文教'!E787</f>
        <v>0</v>
      </c>
      <c r="G787" s="185">
        <f>'[1]经建'!F787+'[1]社保'!F787+'[1]城建'!F787+'[1]乡镇'!F787+'[1]农财'!F787+'[1]行财'!F787+'[1]文教'!F787</f>
        <v>0</v>
      </c>
      <c r="H787" s="185">
        <f>'[1]经建'!G787+'[1]社保'!G787+'[1]城建'!G787+'[1]乡镇'!G787+'[1]农财'!G787+'[1]行财'!G787+'[1]文教'!G787</f>
        <v>0</v>
      </c>
      <c r="I787" s="185">
        <f>'[1]经建'!H787+'[1]社保'!H787+'[1]城建'!H787+'[1]乡镇'!H787+'[1]农财'!H787+'[1]行财'!H787+'[1]文教'!H787</f>
        <v>0</v>
      </c>
      <c r="J787" s="194"/>
    </row>
    <row r="788" spans="1:10" s="176" customFormat="1" ht="15" customHeight="1">
      <c r="A788" s="185" t="s">
        <v>634</v>
      </c>
      <c r="B788" s="106">
        <v>910</v>
      </c>
      <c r="C788" s="106">
        <f t="shared" si="126"/>
        <v>1993</v>
      </c>
      <c r="D788" s="185">
        <f>'[1]经建'!C788+'[1]社保'!C788+'[1]城建'!C788+'[1]乡镇'!C788+'[1]农财'!C788+'[1]行财'!C788+'[1]文教'!C788</f>
        <v>1993</v>
      </c>
      <c r="E788" s="185">
        <f>'[1]经建'!D788+'[1]社保'!D788+'[1]城建'!D788+'[1]乡镇'!D788+'[1]农财'!D788+'[1]行财'!D788+'[1]文教'!D788</f>
        <v>0</v>
      </c>
      <c r="F788" s="185">
        <f>'[1]经建'!E788+'[1]社保'!E788+'[1]城建'!E788+'[1]乡镇'!E788+'[1]农财'!E788+'[1]行财'!E788+'[1]文教'!E788</f>
        <v>0</v>
      </c>
      <c r="G788" s="185">
        <f>'[1]经建'!F788+'[1]社保'!F788+'[1]城建'!F788+'[1]乡镇'!F788+'[1]农财'!F788+'[1]行财'!F788+'[1]文教'!F788</f>
        <v>0</v>
      </c>
      <c r="H788" s="185">
        <f>'[1]经建'!G788+'[1]社保'!G788+'[1]城建'!G788+'[1]乡镇'!G788+'[1]农财'!G788+'[1]行财'!G788+'[1]文教'!G788</f>
        <v>0</v>
      </c>
      <c r="I788" s="185">
        <f>'[1]经建'!H788+'[1]社保'!H788+'[1]城建'!H788+'[1]乡镇'!H788+'[1]农财'!H788+'[1]行财'!H788+'[1]文教'!H788</f>
        <v>0</v>
      </c>
      <c r="J788" s="193"/>
    </row>
    <row r="789" spans="1:10" s="176" customFormat="1" ht="15" customHeight="1">
      <c r="A789" s="185" t="s">
        <v>635</v>
      </c>
      <c r="B789" s="106">
        <v>0</v>
      </c>
      <c r="C789" s="106">
        <f t="shared" si="126"/>
        <v>0</v>
      </c>
      <c r="D789" s="185">
        <f>'[1]经建'!C789+'[1]社保'!C789+'[1]城建'!C789+'[1]乡镇'!C789+'[1]农财'!C789+'[1]行财'!C789+'[1]文教'!C789</f>
        <v>0</v>
      </c>
      <c r="E789" s="185">
        <f>'[1]经建'!D789+'[1]社保'!D789+'[1]城建'!D789+'[1]乡镇'!D789+'[1]农财'!D789+'[1]行财'!D789+'[1]文教'!D789</f>
        <v>0</v>
      </c>
      <c r="F789" s="185">
        <f>'[1]经建'!E789+'[1]社保'!E789+'[1]城建'!E789+'[1]乡镇'!E789+'[1]农财'!E789+'[1]行财'!E789+'[1]文教'!E789</f>
        <v>0</v>
      </c>
      <c r="G789" s="185">
        <f>'[1]经建'!F789+'[1]社保'!F789+'[1]城建'!F789+'[1]乡镇'!F789+'[1]农财'!F789+'[1]行财'!F789+'[1]文教'!F789</f>
        <v>0</v>
      </c>
      <c r="H789" s="185">
        <f>'[1]经建'!G789+'[1]社保'!G789+'[1]城建'!G789+'[1]乡镇'!G789+'[1]农财'!G789+'[1]行财'!G789+'[1]文教'!G789</f>
        <v>0</v>
      </c>
      <c r="I789" s="185">
        <f>'[1]经建'!H789+'[1]社保'!H789+'[1]城建'!H789+'[1]乡镇'!H789+'[1]农财'!H789+'[1]行财'!H789+'[1]文教'!H789</f>
        <v>0</v>
      </c>
      <c r="J789" s="193"/>
    </row>
    <row r="790" spans="1:10" s="176" customFormat="1" ht="15" customHeight="1">
      <c r="A790" s="185" t="s">
        <v>636</v>
      </c>
      <c r="B790" s="106">
        <v>105</v>
      </c>
      <c r="C790" s="106">
        <f t="shared" si="126"/>
        <v>0</v>
      </c>
      <c r="D790" s="185">
        <f>'[1]经建'!C790+'[1]社保'!C790+'[1]城建'!C790+'[1]乡镇'!C790+'[1]农财'!C790+'[1]行财'!C790+'[1]文教'!C790</f>
        <v>0</v>
      </c>
      <c r="E790" s="185">
        <f>'[1]经建'!D790+'[1]社保'!D790+'[1]城建'!D790+'[1]乡镇'!D790+'[1]农财'!D790+'[1]行财'!D790+'[1]文教'!D790</f>
        <v>0</v>
      </c>
      <c r="F790" s="185">
        <f>'[1]经建'!E790+'[1]社保'!E790+'[1]城建'!E790+'[1]乡镇'!E790+'[1]农财'!E790+'[1]行财'!E790+'[1]文教'!E790</f>
        <v>0</v>
      </c>
      <c r="G790" s="185">
        <f>'[1]经建'!F790+'[1]社保'!F790+'[1]城建'!F790+'[1]乡镇'!F790+'[1]农财'!F790+'[1]行财'!F790+'[1]文教'!F790</f>
        <v>0</v>
      </c>
      <c r="H790" s="185">
        <f>'[1]经建'!G790+'[1]社保'!G790+'[1]城建'!G790+'[1]乡镇'!G790+'[1]农财'!G790+'[1]行财'!G790+'[1]文教'!G790</f>
        <v>0</v>
      </c>
      <c r="I790" s="185">
        <f>'[1]经建'!H790+'[1]社保'!H790+'[1]城建'!H790+'[1]乡镇'!H790+'[1]农财'!H790+'[1]行财'!H790+'[1]文教'!H790</f>
        <v>0</v>
      </c>
      <c r="J790" s="193"/>
    </row>
    <row r="791" spans="1:10" s="176" customFormat="1" ht="15" customHeight="1">
      <c r="A791" s="185" t="s">
        <v>637</v>
      </c>
      <c r="B791" s="106">
        <v>19988</v>
      </c>
      <c r="C791" s="106">
        <f t="shared" si="126"/>
        <v>34383</v>
      </c>
      <c r="D791" s="185">
        <f aca="true" t="shared" si="130" ref="D791:I791">SUM(D792,D818,D843,D871,D882,D889,D896,D899)</f>
        <v>11148</v>
      </c>
      <c r="E791" s="186">
        <f t="shared" si="130"/>
        <v>1016</v>
      </c>
      <c r="F791" s="185">
        <f t="shared" si="130"/>
        <v>5002</v>
      </c>
      <c r="G791" s="185">
        <f t="shared" si="130"/>
        <v>0</v>
      </c>
      <c r="H791" s="185">
        <f t="shared" si="130"/>
        <v>147</v>
      </c>
      <c r="I791" s="185">
        <f t="shared" si="130"/>
        <v>17070</v>
      </c>
      <c r="J791" s="192">
        <v>72.01</v>
      </c>
    </row>
    <row r="792" spans="1:10" s="176" customFormat="1" ht="15" customHeight="1">
      <c r="A792" s="185" t="s">
        <v>638</v>
      </c>
      <c r="B792" s="106">
        <v>5445</v>
      </c>
      <c r="C792" s="106">
        <f t="shared" si="126"/>
        <v>15300</v>
      </c>
      <c r="D792" s="185">
        <f aca="true" t="shared" si="131" ref="D792:I792">SUM(D793:D817)</f>
        <v>4928</v>
      </c>
      <c r="E792" s="186">
        <f t="shared" si="131"/>
        <v>311</v>
      </c>
      <c r="F792" s="185">
        <f t="shared" si="131"/>
        <v>3278</v>
      </c>
      <c r="G792" s="185">
        <f t="shared" si="131"/>
        <v>0</v>
      </c>
      <c r="H792" s="185">
        <f t="shared" si="131"/>
        <v>0</v>
      </c>
      <c r="I792" s="185">
        <f t="shared" si="131"/>
        <v>6783</v>
      </c>
      <c r="J792" s="193"/>
    </row>
    <row r="793" spans="1:10" s="176" customFormat="1" ht="15" customHeight="1">
      <c r="A793" s="185" t="s">
        <v>61</v>
      </c>
      <c r="B793" s="106">
        <v>123</v>
      </c>
      <c r="C793" s="106">
        <f t="shared" si="126"/>
        <v>253</v>
      </c>
      <c r="D793" s="185">
        <f>'[1]经建'!C793+'[1]社保'!C793+'[1]城建'!C793+'[1]乡镇'!C793+'[1]农财'!C793+'[1]行财'!C793+'[1]文教'!C793</f>
        <v>253</v>
      </c>
      <c r="E793" s="185">
        <f>'[1]经建'!D793+'[1]社保'!D793+'[1]城建'!D793+'[1]乡镇'!D793+'[1]农财'!D793+'[1]行财'!D793+'[1]文教'!D793</f>
        <v>0</v>
      </c>
      <c r="F793" s="185">
        <f>'[1]经建'!E793+'[1]社保'!E793+'[1]城建'!E793+'[1]乡镇'!E793+'[1]农财'!E793+'[1]行财'!E793+'[1]文教'!E793</f>
        <v>0</v>
      </c>
      <c r="G793" s="185">
        <f>'[1]经建'!F793+'[1]社保'!F793+'[1]城建'!F793+'[1]乡镇'!F793+'[1]农财'!F793+'[1]行财'!F793+'[1]文教'!F793</f>
        <v>0</v>
      </c>
      <c r="H793" s="185">
        <f>'[1]经建'!G793+'[1]社保'!G793+'[1]城建'!G793+'[1]乡镇'!G793+'[1]农财'!G793+'[1]行财'!G793+'[1]文教'!G793</f>
        <v>0</v>
      </c>
      <c r="I793" s="185">
        <f>'[1]经建'!H793+'[1]社保'!H793+'[1]城建'!H793+'[1]乡镇'!H793+'[1]农财'!H793+'[1]行财'!H793+'[1]文教'!H793</f>
        <v>0</v>
      </c>
      <c r="J793" s="194"/>
    </row>
    <row r="794" spans="1:10" s="176" customFormat="1" ht="15" customHeight="1">
      <c r="A794" s="185" t="s">
        <v>62</v>
      </c>
      <c r="B794" s="106">
        <v>0</v>
      </c>
      <c r="C794" s="106">
        <f t="shared" si="126"/>
        <v>0</v>
      </c>
      <c r="D794" s="185">
        <f>'[1]经建'!C794+'[1]社保'!C794+'[1]城建'!C794+'[1]乡镇'!C794+'[1]农财'!C794+'[1]行财'!C794+'[1]文教'!C794</f>
        <v>0</v>
      </c>
      <c r="E794" s="185">
        <f>'[1]经建'!D794+'[1]社保'!D794+'[1]城建'!D794+'[1]乡镇'!D794+'[1]农财'!D794+'[1]行财'!D794+'[1]文教'!D794</f>
        <v>0</v>
      </c>
      <c r="F794" s="185">
        <f>'[1]经建'!E794+'[1]社保'!E794+'[1]城建'!E794+'[1]乡镇'!E794+'[1]农财'!E794+'[1]行财'!E794+'[1]文教'!E794</f>
        <v>0</v>
      </c>
      <c r="G794" s="185">
        <f>'[1]经建'!F794+'[1]社保'!F794+'[1]城建'!F794+'[1]乡镇'!F794+'[1]农财'!F794+'[1]行财'!F794+'[1]文教'!F794</f>
        <v>0</v>
      </c>
      <c r="H794" s="185">
        <f>'[1]经建'!G794+'[1]社保'!G794+'[1]城建'!G794+'[1]乡镇'!G794+'[1]农财'!G794+'[1]行财'!G794+'[1]文教'!G794</f>
        <v>0</v>
      </c>
      <c r="I794" s="185">
        <f>'[1]经建'!H794+'[1]社保'!H794+'[1]城建'!H794+'[1]乡镇'!H794+'[1]农财'!H794+'[1]行财'!H794+'[1]文教'!H794</f>
        <v>0</v>
      </c>
      <c r="J794" s="194"/>
    </row>
    <row r="795" spans="1:10" s="176" customFormat="1" ht="15" customHeight="1">
      <c r="A795" s="185" t="s">
        <v>63</v>
      </c>
      <c r="B795" s="106">
        <v>0</v>
      </c>
      <c r="C795" s="106">
        <f t="shared" si="126"/>
        <v>0</v>
      </c>
      <c r="D795" s="185">
        <f>'[1]经建'!C795+'[1]社保'!C795+'[1]城建'!C795+'[1]乡镇'!C795+'[1]农财'!C795+'[1]行财'!C795+'[1]文教'!C795</f>
        <v>0</v>
      </c>
      <c r="E795" s="185">
        <f>'[1]经建'!D795+'[1]社保'!D795+'[1]城建'!D795+'[1]乡镇'!D795+'[1]农财'!D795+'[1]行财'!D795+'[1]文教'!D795</f>
        <v>0</v>
      </c>
      <c r="F795" s="185">
        <f>'[1]经建'!E795+'[1]社保'!E795+'[1]城建'!E795+'[1]乡镇'!E795+'[1]农财'!E795+'[1]行财'!E795+'[1]文教'!E795</f>
        <v>0</v>
      </c>
      <c r="G795" s="185">
        <f>'[1]经建'!F795+'[1]社保'!F795+'[1]城建'!F795+'[1]乡镇'!F795+'[1]农财'!F795+'[1]行财'!F795+'[1]文教'!F795</f>
        <v>0</v>
      </c>
      <c r="H795" s="185">
        <f>'[1]经建'!G795+'[1]社保'!G795+'[1]城建'!G795+'[1]乡镇'!G795+'[1]农财'!G795+'[1]行财'!G795+'[1]文教'!G795</f>
        <v>0</v>
      </c>
      <c r="I795" s="185">
        <f>'[1]经建'!H795+'[1]社保'!H795+'[1]城建'!H795+'[1]乡镇'!H795+'[1]农财'!H795+'[1]行财'!H795+'[1]文教'!H795</f>
        <v>0</v>
      </c>
      <c r="J795" s="194"/>
    </row>
    <row r="796" spans="1:10" s="176" customFormat="1" ht="15" customHeight="1">
      <c r="A796" s="185" t="s">
        <v>67</v>
      </c>
      <c r="B796" s="106">
        <v>2037</v>
      </c>
      <c r="C796" s="106">
        <f t="shared" si="126"/>
        <v>2389</v>
      </c>
      <c r="D796" s="185">
        <v>2389</v>
      </c>
      <c r="E796" s="185">
        <f>'[1]经建'!D796+'[1]社保'!D796+'[1]城建'!D796+'[1]乡镇'!D796+'[1]农财'!D796+'[1]行财'!D796+'[1]文教'!D796</f>
        <v>0</v>
      </c>
      <c r="F796" s="185">
        <f>'[1]经建'!E796+'[1]社保'!E796+'[1]城建'!E796+'[1]乡镇'!E796+'[1]农财'!E796+'[1]行财'!E796+'[1]文教'!E796</f>
        <v>0</v>
      </c>
      <c r="G796" s="185">
        <f>'[1]经建'!F796+'[1]社保'!F796+'[1]城建'!F796+'[1]乡镇'!F796+'[1]农财'!F796+'[1]行财'!F796+'[1]文教'!F796</f>
        <v>0</v>
      </c>
      <c r="H796" s="185">
        <f>'[1]经建'!G796+'[1]社保'!G796+'[1]城建'!G796+'[1]乡镇'!G796+'[1]农财'!G796+'[1]行财'!G796+'[1]文教'!G796</f>
        <v>0</v>
      </c>
      <c r="I796" s="185">
        <f>'[1]经建'!H796+'[1]社保'!H796+'[1]城建'!H796+'[1]乡镇'!H796+'[1]农财'!H796+'[1]行财'!H796+'[1]文教'!H796</f>
        <v>0</v>
      </c>
      <c r="J796" s="194"/>
    </row>
    <row r="797" spans="1:10" s="176" customFormat="1" ht="15" customHeight="1">
      <c r="A797" s="185" t="s">
        <v>639</v>
      </c>
      <c r="B797" s="106">
        <v>0</v>
      </c>
      <c r="C797" s="106">
        <f t="shared" si="126"/>
        <v>0</v>
      </c>
      <c r="D797" s="185">
        <f>'[1]经建'!C797+'[1]社保'!C797+'[1]城建'!C797+'[1]乡镇'!C797+'[1]农财'!C797+'[1]行财'!C797+'[1]文教'!C797</f>
        <v>0</v>
      </c>
      <c r="E797" s="185">
        <f>'[1]经建'!D797+'[1]社保'!D797+'[1]城建'!D797+'[1]乡镇'!D797+'[1]农财'!D797+'[1]行财'!D797+'[1]文教'!D797</f>
        <v>0</v>
      </c>
      <c r="F797" s="185">
        <f>'[1]经建'!E797+'[1]社保'!E797+'[1]城建'!E797+'[1]乡镇'!E797+'[1]农财'!E797+'[1]行财'!E797+'[1]文教'!E797</f>
        <v>0</v>
      </c>
      <c r="G797" s="185">
        <f>'[1]经建'!F797+'[1]社保'!F797+'[1]城建'!F797+'[1]乡镇'!F797+'[1]农财'!F797+'[1]行财'!F797+'[1]文教'!F797</f>
        <v>0</v>
      </c>
      <c r="H797" s="185">
        <f>'[1]经建'!G797+'[1]社保'!G797+'[1]城建'!G797+'[1]乡镇'!G797+'[1]农财'!G797+'[1]行财'!G797+'[1]文教'!G797</f>
        <v>0</v>
      </c>
      <c r="I797" s="185">
        <f>'[1]经建'!H797+'[1]社保'!H797+'[1]城建'!H797+'[1]乡镇'!H797+'[1]农财'!H797+'[1]行财'!H797+'[1]文教'!H797</f>
        <v>0</v>
      </c>
      <c r="J797" s="194"/>
    </row>
    <row r="798" spans="1:10" s="176" customFormat="1" ht="15" customHeight="1">
      <c r="A798" s="185" t="s">
        <v>640</v>
      </c>
      <c r="B798" s="106">
        <v>8</v>
      </c>
      <c r="C798" s="106">
        <f t="shared" si="126"/>
        <v>11</v>
      </c>
      <c r="D798" s="185">
        <f>'[1]经建'!C798+'[1]社保'!C798+'[1]城建'!C798+'[1]乡镇'!C798+'[1]农财'!C798+'[1]行财'!C798+'[1]文教'!C798</f>
        <v>11</v>
      </c>
      <c r="E798" s="185">
        <f>'[1]经建'!D798+'[1]社保'!D798+'[1]城建'!D798+'[1]乡镇'!D798+'[1]农财'!D798+'[1]行财'!D798+'[1]文教'!D798</f>
        <v>0</v>
      </c>
      <c r="F798" s="185">
        <f>'[1]经建'!E798+'[1]社保'!E798+'[1]城建'!E798+'[1]乡镇'!E798+'[1]农财'!E798+'[1]行财'!E798+'[1]文教'!E798</f>
        <v>0</v>
      </c>
      <c r="G798" s="185">
        <f>'[1]经建'!F798+'[1]社保'!F798+'[1]城建'!F798+'[1]乡镇'!F798+'[1]农财'!F798+'[1]行财'!F798+'[1]文教'!F798</f>
        <v>0</v>
      </c>
      <c r="H798" s="185">
        <f>'[1]经建'!G798+'[1]社保'!G798+'[1]城建'!G798+'[1]乡镇'!G798+'[1]农财'!G798+'[1]行财'!G798+'[1]文教'!G798</f>
        <v>0</v>
      </c>
      <c r="I798" s="185">
        <f>'[1]经建'!H798+'[1]社保'!H798+'[1]城建'!H798+'[1]乡镇'!H798+'[1]农财'!H798+'[1]行财'!H798+'[1]文教'!H798</f>
        <v>0</v>
      </c>
      <c r="J798" s="194"/>
    </row>
    <row r="799" spans="1:10" s="176" customFormat="1" ht="15" customHeight="1">
      <c r="A799" s="185" t="s">
        <v>641</v>
      </c>
      <c r="B799" s="106">
        <v>195</v>
      </c>
      <c r="C799" s="106">
        <f t="shared" si="126"/>
        <v>35</v>
      </c>
      <c r="D799" s="185">
        <f>'[1]经建'!C799+'[1]社保'!C799+'[1]城建'!C799+'[1]乡镇'!C799+'[1]农财'!C799+'[1]行财'!C799+'[1]文教'!C799</f>
        <v>34</v>
      </c>
      <c r="E799" s="185">
        <f>'[1]经建'!D799+'[1]社保'!D799+'[1]城建'!D799+'[1]乡镇'!D799+'[1]农财'!D799+'[1]行财'!D799+'[1]文教'!D799</f>
        <v>0</v>
      </c>
      <c r="F799" s="185">
        <f>'[1]经建'!E799+'[1]社保'!E799+'[1]城建'!E799+'[1]乡镇'!E799+'[1]农财'!E799+'[1]行财'!E799+'[1]文教'!E799</f>
        <v>1</v>
      </c>
      <c r="G799" s="185">
        <f>'[1]经建'!F799+'[1]社保'!F799+'[1]城建'!F799+'[1]乡镇'!F799+'[1]农财'!F799+'[1]行财'!F799+'[1]文教'!F799</f>
        <v>0</v>
      </c>
      <c r="H799" s="185">
        <f>'[1]经建'!G799+'[1]社保'!G799+'[1]城建'!G799+'[1]乡镇'!G799+'[1]农财'!G799+'[1]行财'!G799+'[1]文教'!G799</f>
        <v>0</v>
      </c>
      <c r="I799" s="185">
        <f>'[1]经建'!H799+'[1]社保'!H799+'[1]城建'!H799+'[1]乡镇'!H799+'[1]农财'!H799+'[1]行财'!H799+'[1]文教'!H799</f>
        <v>0</v>
      </c>
      <c r="J799" s="194"/>
    </row>
    <row r="800" spans="1:10" s="176" customFormat="1" ht="15" customHeight="1">
      <c r="A800" s="185" t="s">
        <v>642</v>
      </c>
      <c r="B800" s="106">
        <v>6</v>
      </c>
      <c r="C800" s="106">
        <f t="shared" si="126"/>
        <v>46</v>
      </c>
      <c r="D800" s="185">
        <f>'[1]经建'!C800+'[1]社保'!C800+'[1]城建'!C800+'[1]乡镇'!C800+'[1]农财'!C800+'[1]行财'!C800+'[1]文教'!C800</f>
        <v>46</v>
      </c>
      <c r="E800" s="185">
        <f>'[1]经建'!D800+'[1]社保'!D800+'[1]城建'!D800+'[1]乡镇'!D800+'[1]农财'!D800+'[1]行财'!D800+'[1]文教'!D800</f>
        <v>0</v>
      </c>
      <c r="F800" s="185">
        <f>'[1]经建'!E800+'[1]社保'!E800+'[1]城建'!E800+'[1]乡镇'!E800+'[1]农财'!E800+'[1]行财'!E800+'[1]文教'!E800</f>
        <v>0</v>
      </c>
      <c r="G800" s="185">
        <f>'[1]经建'!F800+'[1]社保'!F800+'[1]城建'!F800+'[1]乡镇'!F800+'[1]农财'!F800+'[1]行财'!F800+'[1]文教'!F800</f>
        <v>0</v>
      </c>
      <c r="H800" s="185">
        <f>'[1]经建'!G800+'[1]社保'!G800+'[1]城建'!G800+'[1]乡镇'!G800+'[1]农财'!G800+'[1]行财'!G800+'[1]文教'!G800</f>
        <v>0</v>
      </c>
      <c r="I800" s="185">
        <f>'[1]经建'!H800+'[1]社保'!H800+'[1]城建'!H800+'[1]乡镇'!H800+'[1]农财'!H800+'[1]行财'!H800+'[1]文教'!H800</f>
        <v>0</v>
      </c>
      <c r="J800" s="194"/>
    </row>
    <row r="801" spans="1:10" s="176" customFormat="1" ht="15" customHeight="1">
      <c r="A801" s="185" t="s">
        <v>643</v>
      </c>
      <c r="B801" s="106">
        <v>0</v>
      </c>
      <c r="C801" s="106">
        <f t="shared" si="126"/>
        <v>15</v>
      </c>
      <c r="D801" s="185">
        <f>'[1]经建'!C801+'[1]社保'!C801+'[1]城建'!C801+'[1]乡镇'!C801+'[1]农财'!C801+'[1]行财'!C801+'[1]文教'!C801</f>
        <v>15</v>
      </c>
      <c r="E801" s="185">
        <f>'[1]经建'!D801+'[1]社保'!D801+'[1]城建'!D801+'[1]乡镇'!D801+'[1]农财'!D801+'[1]行财'!D801+'[1]文教'!D801</f>
        <v>0</v>
      </c>
      <c r="F801" s="185">
        <f>'[1]经建'!E801+'[1]社保'!E801+'[1]城建'!E801+'[1]乡镇'!E801+'[1]农财'!E801+'[1]行财'!E801+'[1]文教'!E801</f>
        <v>0</v>
      </c>
      <c r="G801" s="185">
        <f>'[1]经建'!F801+'[1]社保'!F801+'[1]城建'!F801+'[1]乡镇'!F801+'[1]农财'!F801+'[1]行财'!F801+'[1]文教'!F801</f>
        <v>0</v>
      </c>
      <c r="H801" s="185">
        <f>'[1]经建'!G801+'[1]社保'!G801+'[1]城建'!G801+'[1]乡镇'!G801+'[1]农财'!G801+'[1]行财'!G801+'[1]文教'!G801</f>
        <v>0</v>
      </c>
      <c r="I801" s="185">
        <f>'[1]经建'!H801+'[1]社保'!H801+'[1]城建'!H801+'[1]乡镇'!H801+'[1]农财'!H801+'[1]行财'!H801+'[1]文教'!H801</f>
        <v>0</v>
      </c>
      <c r="J801" s="194"/>
    </row>
    <row r="802" spans="1:10" s="176" customFormat="1" ht="15" customHeight="1">
      <c r="A802" s="185" t="s">
        <v>644</v>
      </c>
      <c r="B802" s="106">
        <v>0</v>
      </c>
      <c r="C802" s="106">
        <f t="shared" si="126"/>
        <v>0</v>
      </c>
      <c r="D802" s="185">
        <f>'[1]经建'!C802+'[1]社保'!C802+'[1]城建'!C802+'[1]乡镇'!C802+'[1]农财'!C802+'[1]行财'!C802+'[1]文教'!C802</f>
        <v>0</v>
      </c>
      <c r="E802" s="185">
        <f>'[1]经建'!D802+'[1]社保'!D802+'[1]城建'!D802+'[1]乡镇'!D802+'[1]农财'!D802+'[1]行财'!D802+'[1]文教'!D802</f>
        <v>0</v>
      </c>
      <c r="F802" s="185">
        <f>'[1]经建'!E802+'[1]社保'!E802+'[1]城建'!E802+'[1]乡镇'!E802+'[1]农财'!E802+'[1]行财'!E802+'[1]文教'!E802</f>
        <v>0</v>
      </c>
      <c r="G802" s="185">
        <f>'[1]经建'!F802+'[1]社保'!F802+'[1]城建'!F802+'[1]乡镇'!F802+'[1]农财'!F802+'[1]行财'!F802+'[1]文教'!F802</f>
        <v>0</v>
      </c>
      <c r="H802" s="185">
        <f>'[1]经建'!G802+'[1]社保'!G802+'[1]城建'!G802+'[1]乡镇'!G802+'[1]农财'!G802+'[1]行财'!G802+'[1]文教'!G802</f>
        <v>0</v>
      </c>
      <c r="I802" s="185">
        <f>'[1]经建'!H802+'[1]社保'!H802+'[1]城建'!H802+'[1]乡镇'!H802+'[1]农财'!H802+'[1]行财'!H802+'[1]文教'!H802</f>
        <v>0</v>
      </c>
      <c r="J802" s="194"/>
    </row>
    <row r="803" spans="1:10" s="176" customFormat="1" ht="15" customHeight="1">
      <c r="A803" s="185" t="s">
        <v>645</v>
      </c>
      <c r="B803" s="106">
        <v>16</v>
      </c>
      <c r="C803" s="106">
        <f t="shared" si="126"/>
        <v>16</v>
      </c>
      <c r="D803" s="185">
        <f>'[1]经建'!C803+'[1]社保'!C803+'[1]城建'!C803+'[1]乡镇'!C803+'[1]农财'!C803+'[1]行财'!C803+'[1]文教'!C803</f>
        <v>16</v>
      </c>
      <c r="E803" s="185">
        <f>'[1]经建'!D803+'[1]社保'!D803+'[1]城建'!D803+'[1]乡镇'!D803+'[1]农财'!D803+'[1]行财'!D803+'[1]文教'!D803</f>
        <v>0</v>
      </c>
      <c r="F803" s="185">
        <f>'[1]经建'!E803+'[1]社保'!E803+'[1]城建'!E803+'[1]乡镇'!E803+'[1]农财'!E803+'[1]行财'!E803+'[1]文教'!E803</f>
        <v>0</v>
      </c>
      <c r="G803" s="185">
        <f>'[1]经建'!F803+'[1]社保'!F803+'[1]城建'!F803+'[1]乡镇'!F803+'[1]农财'!F803+'[1]行财'!F803+'[1]文教'!F803</f>
        <v>0</v>
      </c>
      <c r="H803" s="185">
        <f>'[1]经建'!G803+'[1]社保'!G803+'[1]城建'!G803+'[1]乡镇'!G803+'[1]农财'!G803+'[1]行财'!G803+'[1]文教'!G803</f>
        <v>0</v>
      </c>
      <c r="I803" s="185">
        <f>'[1]经建'!H803+'[1]社保'!H803+'[1]城建'!H803+'[1]乡镇'!H803+'[1]农财'!H803+'[1]行财'!H803+'[1]文教'!H803</f>
        <v>0</v>
      </c>
      <c r="J803" s="194"/>
    </row>
    <row r="804" spans="1:10" s="176" customFormat="1" ht="15" customHeight="1">
      <c r="A804" s="185" t="s">
        <v>646</v>
      </c>
      <c r="B804" s="106">
        <v>0</v>
      </c>
      <c r="C804" s="106">
        <f t="shared" si="126"/>
        <v>0</v>
      </c>
      <c r="D804" s="185">
        <f>'[1]经建'!C804+'[1]社保'!C804+'[1]城建'!C804+'[1]乡镇'!C804+'[1]农财'!C804+'[1]行财'!C804+'[1]文教'!C804</f>
        <v>0</v>
      </c>
      <c r="E804" s="185">
        <f>'[1]经建'!D804+'[1]社保'!D804+'[1]城建'!D804+'[1]乡镇'!D804+'[1]农财'!D804+'[1]行财'!D804+'[1]文教'!D804</f>
        <v>0</v>
      </c>
      <c r="F804" s="185">
        <f>'[1]经建'!E804+'[1]社保'!E804+'[1]城建'!E804+'[1]乡镇'!E804+'[1]农财'!E804+'[1]行财'!E804+'[1]文教'!E804</f>
        <v>0</v>
      </c>
      <c r="G804" s="185">
        <f>'[1]经建'!F804+'[1]社保'!F804+'[1]城建'!F804+'[1]乡镇'!F804+'[1]农财'!F804+'[1]行财'!F804+'[1]文教'!F804</f>
        <v>0</v>
      </c>
      <c r="H804" s="185">
        <f>'[1]经建'!G804+'[1]社保'!G804+'[1]城建'!G804+'[1]乡镇'!G804+'[1]农财'!G804+'[1]行财'!G804+'[1]文教'!G804</f>
        <v>0</v>
      </c>
      <c r="I804" s="185">
        <f>'[1]经建'!H804+'[1]社保'!H804+'[1]城建'!H804+'[1]乡镇'!H804+'[1]农财'!H804+'[1]行财'!H804+'[1]文教'!H804</f>
        <v>0</v>
      </c>
      <c r="J804" s="194"/>
    </row>
    <row r="805" spans="1:10" s="176" customFormat="1" ht="15" customHeight="1">
      <c r="A805" s="185" t="s">
        <v>647</v>
      </c>
      <c r="B805" s="106">
        <v>0</v>
      </c>
      <c r="C805" s="106">
        <f t="shared" si="126"/>
        <v>915</v>
      </c>
      <c r="D805" s="185">
        <f>'[1]经建'!C805+'[1]社保'!C805+'[1]城建'!C805+'[1]乡镇'!C805+'[1]农财'!C805+'[1]行财'!C805+'[1]文教'!C805</f>
        <v>0</v>
      </c>
      <c r="E805" s="185">
        <f>'[1]经建'!D805+'[1]社保'!D805+'[1]城建'!D805+'[1]乡镇'!D805+'[1]农财'!D805+'[1]行财'!D805+'[1]文教'!D805</f>
        <v>0</v>
      </c>
      <c r="F805" s="185">
        <f>'[1]经建'!E805+'[1]社保'!E805+'[1]城建'!E805+'[1]乡镇'!E805+'[1]农财'!E805+'[1]行财'!E805+'[1]文教'!E805</f>
        <v>915</v>
      </c>
      <c r="G805" s="185">
        <f>'[1]经建'!F805+'[1]社保'!F805+'[1]城建'!F805+'[1]乡镇'!F805+'[1]农财'!F805+'[1]行财'!F805+'[1]文教'!F805</f>
        <v>0</v>
      </c>
      <c r="H805" s="185">
        <f>'[1]经建'!G805+'[1]社保'!G805+'[1]城建'!G805+'[1]乡镇'!G805+'[1]农财'!G805+'[1]行财'!G805+'[1]文教'!G805</f>
        <v>0</v>
      </c>
      <c r="I805" s="185">
        <f>'[1]经建'!H805+'[1]社保'!H805+'[1]城建'!H805+'[1]乡镇'!H805+'[1]农财'!H805+'[1]行财'!H805+'[1]文教'!H805</f>
        <v>0</v>
      </c>
      <c r="J805" s="194"/>
    </row>
    <row r="806" spans="1:10" s="176" customFormat="1" ht="15" customHeight="1">
      <c r="A806" s="185" t="s">
        <v>648</v>
      </c>
      <c r="B806" s="106">
        <v>0</v>
      </c>
      <c r="C806" s="106">
        <f t="shared" si="126"/>
        <v>0</v>
      </c>
      <c r="D806" s="185">
        <f>'[1]经建'!C806+'[1]社保'!C806+'[1]城建'!C806+'[1]乡镇'!C806+'[1]农财'!C806+'[1]行财'!C806+'[1]文教'!C806</f>
        <v>0</v>
      </c>
      <c r="E806" s="185">
        <f>'[1]经建'!D806+'[1]社保'!D806+'[1]城建'!D806+'[1]乡镇'!D806+'[1]农财'!D806+'[1]行财'!D806+'[1]文教'!D806</f>
        <v>0</v>
      </c>
      <c r="F806" s="185">
        <f>'[1]经建'!E806+'[1]社保'!E806+'[1]城建'!E806+'[1]乡镇'!E806+'[1]农财'!E806+'[1]行财'!E806+'[1]文教'!E806</f>
        <v>0</v>
      </c>
      <c r="G806" s="185">
        <f>'[1]经建'!F806+'[1]社保'!F806+'[1]城建'!F806+'[1]乡镇'!F806+'[1]农财'!F806+'[1]行财'!F806+'[1]文教'!F806</f>
        <v>0</v>
      </c>
      <c r="H806" s="185">
        <f>'[1]经建'!G806+'[1]社保'!G806+'[1]城建'!G806+'[1]乡镇'!G806+'[1]农财'!G806+'[1]行财'!G806+'[1]文教'!G806</f>
        <v>0</v>
      </c>
      <c r="I806" s="185">
        <f>'[1]经建'!H806+'[1]社保'!H806+'[1]城建'!H806+'[1]乡镇'!H806+'[1]农财'!H806+'[1]行财'!H806+'[1]文教'!H806</f>
        <v>0</v>
      </c>
      <c r="J806" s="194"/>
    </row>
    <row r="807" spans="1:10" s="176" customFormat="1" ht="15" customHeight="1">
      <c r="A807" s="185" t="s">
        <v>649</v>
      </c>
      <c r="B807" s="106">
        <v>0</v>
      </c>
      <c r="C807" s="106">
        <f t="shared" si="126"/>
        <v>0</v>
      </c>
      <c r="D807" s="185">
        <f>'[1]经建'!C807+'[1]社保'!C807+'[1]城建'!C807+'[1]乡镇'!C807+'[1]农财'!C807+'[1]行财'!C807+'[1]文教'!C807</f>
        <v>0</v>
      </c>
      <c r="E807" s="185">
        <f>'[1]经建'!D807+'[1]社保'!D807+'[1]城建'!D807+'[1]乡镇'!D807+'[1]农财'!D807+'[1]行财'!D807+'[1]文教'!D807</f>
        <v>0</v>
      </c>
      <c r="F807" s="185">
        <f>'[1]经建'!E807+'[1]社保'!E807+'[1]城建'!E807+'[1]乡镇'!E807+'[1]农财'!E807+'[1]行财'!E807+'[1]文教'!E807</f>
        <v>0</v>
      </c>
      <c r="G807" s="185">
        <f>'[1]经建'!F807+'[1]社保'!F807+'[1]城建'!F807+'[1]乡镇'!F807+'[1]农财'!F807+'[1]行财'!F807+'[1]文教'!F807</f>
        <v>0</v>
      </c>
      <c r="H807" s="185">
        <f>'[1]经建'!G807+'[1]社保'!G807+'[1]城建'!G807+'[1]乡镇'!G807+'[1]农财'!G807+'[1]行财'!G807+'[1]文教'!G807</f>
        <v>0</v>
      </c>
      <c r="I807" s="185">
        <f>'[1]经建'!H807+'[1]社保'!H807+'[1]城建'!H807+'[1]乡镇'!H807+'[1]农财'!H807+'[1]行财'!H807+'[1]文教'!H807</f>
        <v>0</v>
      </c>
      <c r="J807" s="194"/>
    </row>
    <row r="808" spans="1:10" s="176" customFormat="1" ht="15" customHeight="1">
      <c r="A808" s="185" t="s">
        <v>650</v>
      </c>
      <c r="B808" s="106">
        <v>0</v>
      </c>
      <c r="C808" s="106">
        <f t="shared" si="126"/>
        <v>66</v>
      </c>
      <c r="D808" s="185">
        <f>'[1]经建'!C808+'[1]社保'!C808+'[1]城建'!C808+'[1]乡镇'!C808+'[1]农财'!C808+'[1]行财'!C808+'[1]文教'!C808</f>
        <v>0</v>
      </c>
      <c r="E808" s="185">
        <f>'[1]经建'!D808+'[1]社保'!D808+'[1]城建'!D808+'[1]乡镇'!D808+'[1]农财'!D808+'[1]行财'!D808+'[1]文教'!D808</f>
        <v>0</v>
      </c>
      <c r="F808" s="185">
        <f>'[1]经建'!E808+'[1]社保'!E808+'[1]城建'!E808+'[1]乡镇'!E808+'[1]农财'!E808+'[1]行财'!E808+'[1]文教'!E808</f>
        <v>66</v>
      </c>
      <c r="G808" s="185">
        <f>'[1]经建'!F808+'[1]社保'!F808+'[1]城建'!F808+'[1]乡镇'!F808+'[1]农财'!F808+'[1]行财'!F808+'[1]文教'!F808</f>
        <v>0</v>
      </c>
      <c r="H808" s="185">
        <f>'[1]经建'!G808+'[1]社保'!G808+'[1]城建'!G808+'[1]乡镇'!G808+'[1]农财'!G808+'[1]行财'!G808+'[1]文教'!G808</f>
        <v>0</v>
      </c>
      <c r="I808" s="185">
        <f>'[1]经建'!H808+'[1]社保'!H808+'[1]城建'!H808+'[1]乡镇'!H808+'[1]农财'!H808+'[1]行财'!H808+'[1]文教'!H808</f>
        <v>0</v>
      </c>
      <c r="J808" s="194"/>
    </row>
    <row r="809" spans="1:10" s="176" customFormat="1" ht="15" customHeight="1">
      <c r="A809" s="185" t="s">
        <v>651</v>
      </c>
      <c r="B809" s="106">
        <v>5</v>
      </c>
      <c r="C809" s="106">
        <f t="shared" si="126"/>
        <v>70</v>
      </c>
      <c r="D809" s="185">
        <f>'[1]经建'!C809+'[1]社保'!C809+'[1]城建'!C809+'[1]乡镇'!C809+'[1]农财'!C809+'[1]行财'!C809+'[1]文教'!C809</f>
        <v>5</v>
      </c>
      <c r="E809" s="185">
        <f>'[1]经建'!D809+'[1]社保'!D809+'[1]城建'!D809+'[1]乡镇'!D809+'[1]农财'!D809+'[1]行财'!D809+'[1]文教'!D809</f>
        <v>0</v>
      </c>
      <c r="F809" s="185">
        <f>'[1]经建'!E809+'[1]社保'!E809+'[1]城建'!E809+'[1]乡镇'!E809+'[1]农财'!E809+'[1]行财'!E809+'[1]文教'!E809</f>
        <v>65</v>
      </c>
      <c r="G809" s="185">
        <f>'[1]经建'!F809+'[1]社保'!F809+'[1]城建'!F809+'[1]乡镇'!F809+'[1]农财'!F809+'[1]行财'!F809+'[1]文教'!F809</f>
        <v>0</v>
      </c>
      <c r="H809" s="185">
        <f>'[1]经建'!G809+'[1]社保'!G809+'[1]城建'!G809+'[1]乡镇'!G809+'[1]农财'!G809+'[1]行财'!G809+'[1]文教'!G809</f>
        <v>0</v>
      </c>
      <c r="I809" s="185">
        <f>'[1]经建'!H809+'[1]社保'!H809+'[1]城建'!H809+'[1]乡镇'!H809+'[1]农财'!H809+'[1]行财'!H809+'[1]文教'!H809</f>
        <v>0</v>
      </c>
      <c r="J809" s="194"/>
    </row>
    <row r="810" spans="1:10" s="176" customFormat="1" ht="15" customHeight="1">
      <c r="A810" s="185" t="s">
        <v>652</v>
      </c>
      <c r="B810" s="106">
        <v>0</v>
      </c>
      <c r="C810" s="106">
        <f t="shared" si="126"/>
        <v>0</v>
      </c>
      <c r="D810" s="185">
        <f>'[1]经建'!C810+'[1]社保'!C810+'[1]城建'!C810+'[1]乡镇'!C810+'[1]农财'!C810+'[1]行财'!C810+'[1]文教'!C810</f>
        <v>0</v>
      </c>
      <c r="E810" s="185">
        <f>'[1]经建'!D810+'[1]社保'!D810+'[1]城建'!D810+'[1]乡镇'!D810+'[1]农财'!D810+'[1]行财'!D810+'[1]文教'!D810</f>
        <v>0</v>
      </c>
      <c r="F810" s="185">
        <f>'[1]经建'!E810+'[1]社保'!E810+'[1]城建'!E810+'[1]乡镇'!E810+'[1]农财'!E810+'[1]行财'!E810+'[1]文教'!E810</f>
        <v>0</v>
      </c>
      <c r="G810" s="185">
        <f>'[1]经建'!F810+'[1]社保'!F810+'[1]城建'!F810+'[1]乡镇'!F810+'[1]农财'!F810+'[1]行财'!F810+'[1]文教'!F810</f>
        <v>0</v>
      </c>
      <c r="H810" s="185">
        <f>'[1]经建'!G810+'[1]社保'!G810+'[1]城建'!G810+'[1]乡镇'!G810+'[1]农财'!G810+'[1]行财'!G810+'[1]文教'!G810</f>
        <v>0</v>
      </c>
      <c r="I810" s="185">
        <f>'[1]经建'!H810+'[1]社保'!H810+'[1]城建'!H810+'[1]乡镇'!H810+'[1]农财'!H810+'[1]行财'!H810+'[1]文教'!H810</f>
        <v>0</v>
      </c>
      <c r="J810" s="194"/>
    </row>
    <row r="811" spans="1:10" s="176" customFormat="1" ht="15" customHeight="1">
      <c r="A811" s="185" t="s">
        <v>653</v>
      </c>
      <c r="B811" s="106">
        <v>0</v>
      </c>
      <c r="C811" s="106">
        <f t="shared" si="126"/>
        <v>387</v>
      </c>
      <c r="D811" s="185">
        <f>'[1]经建'!C811+'[1]社保'!C811+'[1]城建'!C811+'[1]乡镇'!C811+'[1]农财'!C811+'[1]行财'!C811+'[1]文教'!C811</f>
        <v>0</v>
      </c>
      <c r="E811" s="185">
        <f>'[1]经建'!D811+'[1]社保'!D811+'[1]城建'!D811+'[1]乡镇'!D811+'[1]农财'!D811+'[1]行财'!D811+'[1]文教'!D811</f>
        <v>311</v>
      </c>
      <c r="F811" s="185">
        <f>'[1]经建'!E811+'[1]社保'!E811+'[1]城建'!E811+'[1]乡镇'!E811+'[1]农财'!E811+'[1]行财'!E811+'[1]文教'!E811</f>
        <v>76</v>
      </c>
      <c r="G811" s="185">
        <f>'[1]经建'!F811+'[1]社保'!F811+'[1]城建'!F811+'[1]乡镇'!F811+'[1]农财'!F811+'[1]行财'!F811+'[1]文教'!F811</f>
        <v>0</v>
      </c>
      <c r="H811" s="185">
        <f>'[1]经建'!G811+'[1]社保'!G811+'[1]城建'!G811+'[1]乡镇'!G811+'[1]农财'!G811+'[1]行财'!G811+'[1]文教'!G811</f>
        <v>0</v>
      </c>
      <c r="I811" s="185">
        <f>'[1]经建'!H811+'[1]社保'!H811+'[1]城建'!H811+'[1]乡镇'!H811+'[1]农财'!H811+'[1]行财'!H811+'[1]文教'!H811</f>
        <v>0</v>
      </c>
      <c r="J811" s="194"/>
    </row>
    <row r="812" spans="1:10" s="176" customFormat="1" ht="15" customHeight="1">
      <c r="A812" s="185" t="s">
        <v>654</v>
      </c>
      <c r="B812" s="106">
        <v>0</v>
      </c>
      <c r="C812" s="106">
        <f t="shared" si="126"/>
        <v>12</v>
      </c>
      <c r="D812" s="185">
        <f>'[1]经建'!C812+'[1]社保'!C812+'[1]城建'!C812+'[1]乡镇'!C812+'[1]农财'!C812+'[1]行财'!C812+'[1]文教'!C812</f>
        <v>0</v>
      </c>
      <c r="E812" s="185">
        <f>'[1]经建'!D812+'[1]社保'!D812+'[1]城建'!D812+'[1]乡镇'!D812+'[1]农财'!D812+'[1]行财'!D812+'[1]文教'!D812</f>
        <v>0</v>
      </c>
      <c r="F812" s="185">
        <f>'[1]经建'!E812+'[1]社保'!E812+'[1]城建'!E812+'[1]乡镇'!E812+'[1]农财'!E812+'[1]行财'!E812+'[1]文教'!E812</f>
        <v>12</v>
      </c>
      <c r="G812" s="185">
        <f>'[1]经建'!F812+'[1]社保'!F812+'[1]城建'!F812+'[1]乡镇'!F812+'[1]农财'!F812+'[1]行财'!F812+'[1]文教'!F812</f>
        <v>0</v>
      </c>
      <c r="H812" s="185">
        <f>'[1]经建'!G812+'[1]社保'!G812+'[1]城建'!G812+'[1]乡镇'!G812+'[1]农财'!G812+'[1]行财'!G812+'[1]文教'!G812</f>
        <v>0</v>
      </c>
      <c r="I812" s="185">
        <f>'[1]经建'!H812+'[1]社保'!H812+'[1]城建'!H812+'[1]乡镇'!H812+'[1]农财'!H812+'[1]行财'!H812+'[1]文教'!H812</f>
        <v>0</v>
      </c>
      <c r="J812" s="194"/>
    </row>
    <row r="813" spans="1:10" s="176" customFormat="1" ht="15" customHeight="1">
      <c r="A813" s="185" t="s">
        <v>655</v>
      </c>
      <c r="B813" s="106">
        <v>193</v>
      </c>
      <c r="C813" s="106">
        <f t="shared" si="126"/>
        <v>481</v>
      </c>
      <c r="D813" s="185">
        <f>'[1]经建'!C813+'[1]社保'!C813+'[1]城建'!C813+'[1]乡镇'!C813+'[1]农财'!C813+'[1]行财'!C813+'[1]文教'!C813</f>
        <v>481</v>
      </c>
      <c r="E813" s="185">
        <f>'[1]经建'!D813+'[1]社保'!D813+'[1]城建'!D813+'[1]乡镇'!D813+'[1]农财'!D813+'[1]行财'!D813+'[1]文教'!D813</f>
        <v>0</v>
      </c>
      <c r="F813" s="185">
        <f>'[1]经建'!E813+'[1]社保'!E813+'[1]城建'!E813+'[1]乡镇'!E813+'[1]农财'!E813+'[1]行财'!E813+'[1]文教'!E813</f>
        <v>0</v>
      </c>
      <c r="G813" s="185">
        <f>'[1]经建'!F813+'[1]社保'!F813+'[1]城建'!F813+'[1]乡镇'!F813+'[1]农财'!F813+'[1]行财'!F813+'[1]文教'!F813</f>
        <v>0</v>
      </c>
      <c r="H813" s="185">
        <f>'[1]经建'!G813+'[1]社保'!G813+'[1]城建'!G813+'[1]乡镇'!G813+'[1]农财'!G813+'[1]行财'!G813+'[1]文教'!G813</f>
        <v>0</v>
      </c>
      <c r="I813" s="185">
        <f>'[1]经建'!H813+'[1]社保'!H813+'[1]城建'!H813+'[1]乡镇'!H813+'[1]农财'!H813+'[1]行财'!H813+'[1]文教'!H813</f>
        <v>0</v>
      </c>
      <c r="J813" s="194"/>
    </row>
    <row r="814" spans="1:10" s="176" customFormat="1" ht="15" customHeight="1">
      <c r="A814" s="185" t="s">
        <v>656</v>
      </c>
      <c r="B814" s="106">
        <v>0</v>
      </c>
      <c r="C814" s="106">
        <f t="shared" si="126"/>
        <v>0</v>
      </c>
      <c r="D814" s="185">
        <f>'[1]经建'!C814+'[1]社保'!C814+'[1]城建'!C814+'[1]乡镇'!C814+'[1]农财'!C814+'[1]行财'!C814+'[1]文教'!C814</f>
        <v>0</v>
      </c>
      <c r="E814" s="185">
        <f>'[1]经建'!D814+'[1]社保'!D814+'[1]城建'!D814+'[1]乡镇'!D814+'[1]农财'!D814+'[1]行财'!D814+'[1]文教'!D814</f>
        <v>0</v>
      </c>
      <c r="F814" s="185">
        <f>'[1]经建'!E814+'[1]社保'!E814+'[1]城建'!E814+'[1]乡镇'!E814+'[1]农财'!E814+'[1]行财'!E814+'[1]文教'!E814</f>
        <v>0</v>
      </c>
      <c r="G814" s="185">
        <f>'[1]经建'!F814+'[1]社保'!F814+'[1]城建'!F814+'[1]乡镇'!F814+'[1]农财'!F814+'[1]行财'!F814+'[1]文教'!F814</f>
        <v>0</v>
      </c>
      <c r="H814" s="185">
        <f>'[1]经建'!G814+'[1]社保'!G814+'[1]城建'!G814+'[1]乡镇'!G814+'[1]农财'!G814+'[1]行财'!G814+'[1]文教'!G814</f>
        <v>0</v>
      </c>
      <c r="I814" s="185">
        <f>'[1]经建'!H814+'[1]社保'!H814+'[1]城建'!H814+'[1]乡镇'!H814+'[1]农财'!H814+'[1]行财'!H814+'[1]文教'!H814</f>
        <v>0</v>
      </c>
      <c r="J814" s="194"/>
    </row>
    <row r="815" spans="1:10" s="176" customFormat="1" ht="15" customHeight="1">
      <c r="A815" s="185" t="s">
        <v>657</v>
      </c>
      <c r="B815" s="106">
        <v>13</v>
      </c>
      <c r="C815" s="106">
        <f t="shared" si="126"/>
        <v>10</v>
      </c>
      <c r="D815" s="185">
        <f>'[1]经建'!C815+'[1]社保'!C815+'[1]城建'!C815+'[1]乡镇'!C815+'[1]农财'!C815+'[1]行财'!C815+'[1]文教'!C815</f>
        <v>0</v>
      </c>
      <c r="E815" s="185">
        <f>'[1]经建'!D815+'[1]社保'!D815+'[1]城建'!D815+'[1]乡镇'!D815+'[1]农财'!D815+'[1]行财'!D815+'[1]文教'!D815</f>
        <v>0</v>
      </c>
      <c r="F815" s="185">
        <v>10</v>
      </c>
      <c r="G815" s="185"/>
      <c r="H815" s="185">
        <f>'[1]经建'!G815+'[1]社保'!G815+'[1]城建'!G815+'[1]乡镇'!G815+'[1]农财'!G815+'[1]行财'!G815+'[1]文教'!G815</f>
        <v>0</v>
      </c>
      <c r="I815" s="185">
        <f>'[1]经建'!H815+'[1]社保'!H815+'[1]城建'!H815+'[1]乡镇'!H815+'[1]农财'!H815+'[1]行财'!H815+'[1]文教'!H815</f>
        <v>0</v>
      </c>
      <c r="J815" s="194"/>
    </row>
    <row r="816" spans="1:10" s="176" customFormat="1" ht="15" customHeight="1">
      <c r="A816" s="185" t="s">
        <v>658</v>
      </c>
      <c r="B816" s="106">
        <v>0</v>
      </c>
      <c r="C816" s="106">
        <f t="shared" si="126"/>
        <v>278</v>
      </c>
      <c r="D816" s="185">
        <f>'[1]经建'!C816+'[1]社保'!C816+'[1]城建'!C816+'[1]乡镇'!C816+'[1]农财'!C816+'[1]行财'!C816+'[1]文教'!C816</f>
        <v>20</v>
      </c>
      <c r="E816" s="185">
        <f>'[1]经建'!D816+'[1]社保'!D816+'[1]城建'!D816+'[1]乡镇'!D816+'[1]农财'!D816+'[1]行财'!D816+'[1]文教'!D816</f>
        <v>0</v>
      </c>
      <c r="F816" s="185">
        <f>'[1]经建'!E816+'[1]社保'!E816+'[1]城建'!E816+'[1]乡镇'!E816+'[1]农财'!E816+'[1]行财'!E816+'[1]文教'!E816</f>
        <v>258</v>
      </c>
      <c r="G816" s="185">
        <f>'[1]经建'!F816+'[1]社保'!F816+'[1]城建'!F816+'[1]乡镇'!F816+'[1]农财'!F816+'[1]行财'!F816+'[1]文教'!F816</f>
        <v>0</v>
      </c>
      <c r="H816" s="185">
        <f>'[1]经建'!G816+'[1]社保'!G816+'[1]城建'!G816+'[1]乡镇'!G816+'[1]农财'!G816+'[1]行财'!G816+'[1]文教'!G816</f>
        <v>0</v>
      </c>
      <c r="I816" s="185">
        <f>'[1]经建'!H816+'[1]社保'!H816+'[1]城建'!H816+'[1]乡镇'!H816+'[1]农财'!H816+'[1]行财'!H816+'[1]文教'!H816</f>
        <v>0</v>
      </c>
      <c r="J816" s="194"/>
    </row>
    <row r="817" spans="1:10" s="176" customFormat="1" ht="15" customHeight="1">
      <c r="A817" s="185" t="s">
        <v>659</v>
      </c>
      <c r="B817" s="106">
        <v>2849</v>
      </c>
      <c r="C817" s="106">
        <f t="shared" si="126"/>
        <v>10316</v>
      </c>
      <c r="D817" s="185">
        <f>'[1]经建'!C817+'[1]社保'!C817+'[1]城建'!C817+'[1]乡镇'!C817+'[1]农财'!C817+'[1]行财'!C817+'[1]文教'!C817</f>
        <v>1658</v>
      </c>
      <c r="E817" s="185">
        <f>'[1]经建'!D817+'[1]社保'!D817+'[1]城建'!D817+'[1]乡镇'!D817+'[1]农财'!D817+'[1]行财'!D817+'[1]文教'!D817</f>
        <v>0</v>
      </c>
      <c r="F817" s="185">
        <v>1875</v>
      </c>
      <c r="G817" s="185">
        <f>'[1]经建'!F817+'[1]社保'!F817+'[1]城建'!F817+'[1]乡镇'!F817+'[1]农财'!F817+'[1]行财'!F817+'[1]文教'!F817</f>
        <v>0</v>
      </c>
      <c r="H817" s="185">
        <f>'[1]经建'!G817+'[1]社保'!G817+'[1]城建'!G817+'[1]乡镇'!G817+'[1]农财'!G817+'[1]行财'!G817+'[1]文教'!G817</f>
        <v>0</v>
      </c>
      <c r="I817" s="185">
        <f>'[1]经建'!H817+'[1]社保'!H817+'[1]城建'!H817+'[1]乡镇'!H817+'[1]农财'!H817+'[1]行财'!H817+'[1]文教'!H817</f>
        <v>6783</v>
      </c>
      <c r="J817" s="194"/>
    </row>
    <row r="818" spans="1:10" s="176" customFormat="1" ht="15" customHeight="1">
      <c r="A818" s="185" t="s">
        <v>660</v>
      </c>
      <c r="B818" s="106">
        <v>2839</v>
      </c>
      <c r="C818" s="106">
        <f t="shared" si="126"/>
        <v>2301</v>
      </c>
      <c r="D818" s="185">
        <f aca="true" t="shared" si="132" ref="D818:I818">SUM(D819:D842)</f>
        <v>1390</v>
      </c>
      <c r="E818" s="186">
        <f t="shared" si="132"/>
        <v>0</v>
      </c>
      <c r="F818" s="185">
        <f t="shared" si="132"/>
        <v>377</v>
      </c>
      <c r="G818" s="185">
        <f t="shared" si="132"/>
        <v>0</v>
      </c>
      <c r="H818" s="185">
        <f t="shared" si="132"/>
        <v>0</v>
      </c>
      <c r="I818" s="185">
        <f t="shared" si="132"/>
        <v>534</v>
      </c>
      <c r="J818" s="193"/>
    </row>
    <row r="819" spans="1:10" s="176" customFormat="1" ht="15" customHeight="1">
      <c r="A819" s="185" t="s">
        <v>61</v>
      </c>
      <c r="B819" s="106">
        <v>419</v>
      </c>
      <c r="C819" s="106">
        <f t="shared" si="126"/>
        <v>123</v>
      </c>
      <c r="D819" s="185">
        <f>'[1]经建'!C819+'[1]社保'!C819+'[1]城建'!C819+'[1]乡镇'!C819+'[1]农财'!C819+'[1]行财'!C819+'[1]文教'!C819</f>
        <v>123</v>
      </c>
      <c r="E819" s="185">
        <f>'[1]经建'!D819+'[1]社保'!D819+'[1]城建'!D819+'[1]乡镇'!D819+'[1]农财'!D819+'[1]行财'!D819+'[1]文教'!D819</f>
        <v>0</v>
      </c>
      <c r="F819" s="185">
        <f>'[1]经建'!E819+'[1]社保'!E819+'[1]城建'!E819+'[1]乡镇'!E819+'[1]农财'!E819+'[1]行财'!E819+'[1]文教'!E819</f>
        <v>0</v>
      </c>
      <c r="G819" s="185">
        <f>'[1]经建'!F819+'[1]社保'!F819+'[1]城建'!F819+'[1]乡镇'!F819+'[1]农财'!F819+'[1]行财'!F819+'[1]文教'!F819</f>
        <v>0</v>
      </c>
      <c r="H819" s="185">
        <f>'[1]经建'!G819+'[1]社保'!G819+'[1]城建'!G819+'[1]乡镇'!G819+'[1]农财'!G819+'[1]行财'!G819+'[1]文教'!G819</f>
        <v>0</v>
      </c>
      <c r="I819" s="185">
        <f>'[1]经建'!H819+'[1]社保'!H819+'[1]城建'!H819+'[1]乡镇'!H819+'[1]农财'!H819+'[1]行财'!H819+'[1]文教'!H819</f>
        <v>0</v>
      </c>
      <c r="J819" s="194"/>
    </row>
    <row r="820" spans="1:10" s="176" customFormat="1" ht="15" customHeight="1">
      <c r="A820" s="185" t="s">
        <v>62</v>
      </c>
      <c r="B820" s="106">
        <v>0</v>
      </c>
      <c r="C820" s="106">
        <f t="shared" si="126"/>
        <v>0</v>
      </c>
      <c r="D820" s="185">
        <f>'[1]经建'!C820+'[1]社保'!C820+'[1]城建'!C820+'[1]乡镇'!C820+'[1]农财'!C820+'[1]行财'!C820+'[1]文教'!C820</f>
        <v>0</v>
      </c>
      <c r="E820" s="185">
        <f>'[1]经建'!D820+'[1]社保'!D820+'[1]城建'!D820+'[1]乡镇'!D820+'[1]农财'!D820+'[1]行财'!D820+'[1]文教'!D820</f>
        <v>0</v>
      </c>
      <c r="F820" s="185">
        <f>'[1]经建'!E820+'[1]社保'!E820+'[1]城建'!E820+'[1]乡镇'!E820+'[1]农财'!E820+'[1]行财'!E820+'[1]文教'!E820</f>
        <v>0</v>
      </c>
      <c r="G820" s="185">
        <f>'[1]经建'!F820+'[1]社保'!F820+'[1]城建'!F820+'[1]乡镇'!F820+'[1]农财'!F820+'[1]行财'!F820+'[1]文教'!F820</f>
        <v>0</v>
      </c>
      <c r="H820" s="185">
        <f>'[1]经建'!G820+'[1]社保'!G820+'[1]城建'!G820+'[1]乡镇'!G820+'[1]农财'!G820+'[1]行财'!G820+'[1]文教'!G820</f>
        <v>0</v>
      </c>
      <c r="I820" s="185">
        <f>'[1]经建'!H820+'[1]社保'!H820+'[1]城建'!H820+'[1]乡镇'!H820+'[1]农财'!H820+'[1]行财'!H820+'[1]文教'!H820</f>
        <v>0</v>
      </c>
      <c r="J820" s="194"/>
    </row>
    <row r="821" spans="1:10" s="176" customFormat="1" ht="15" customHeight="1">
      <c r="A821" s="185" t="s">
        <v>63</v>
      </c>
      <c r="B821" s="106">
        <v>0</v>
      </c>
      <c r="C821" s="106">
        <f t="shared" si="126"/>
        <v>0</v>
      </c>
      <c r="D821" s="185">
        <f>'[1]经建'!C821+'[1]社保'!C821+'[1]城建'!C821+'[1]乡镇'!C821+'[1]农财'!C821+'[1]行财'!C821+'[1]文教'!C821</f>
        <v>0</v>
      </c>
      <c r="E821" s="185">
        <f>'[1]经建'!D821+'[1]社保'!D821+'[1]城建'!D821+'[1]乡镇'!D821+'[1]农财'!D821+'[1]行财'!D821+'[1]文教'!D821</f>
        <v>0</v>
      </c>
      <c r="F821" s="185">
        <f>'[1]经建'!E821+'[1]社保'!E821+'[1]城建'!E821+'[1]乡镇'!E821+'[1]农财'!E821+'[1]行财'!E821+'[1]文教'!E821</f>
        <v>0</v>
      </c>
      <c r="G821" s="185">
        <f>'[1]经建'!F821+'[1]社保'!F821+'[1]城建'!F821+'[1]乡镇'!F821+'[1]农财'!F821+'[1]行财'!F821+'[1]文教'!F821</f>
        <v>0</v>
      </c>
      <c r="H821" s="185">
        <f>'[1]经建'!G821+'[1]社保'!G821+'[1]城建'!G821+'[1]乡镇'!G821+'[1]农财'!G821+'[1]行财'!G821+'[1]文教'!G821</f>
        <v>0</v>
      </c>
      <c r="I821" s="185">
        <f>'[1]经建'!H821+'[1]社保'!H821+'[1]城建'!H821+'[1]乡镇'!H821+'[1]农财'!H821+'[1]行财'!H821+'[1]文教'!H821</f>
        <v>0</v>
      </c>
      <c r="J821" s="194"/>
    </row>
    <row r="822" spans="1:10" s="176" customFormat="1" ht="15" customHeight="1">
      <c r="A822" s="185" t="s">
        <v>661</v>
      </c>
      <c r="B822" s="106">
        <v>3</v>
      </c>
      <c r="C822" s="106">
        <f t="shared" si="126"/>
        <v>266</v>
      </c>
      <c r="D822" s="185">
        <f>'[1]经建'!C822+'[1]社保'!C822+'[1]城建'!C822+'[1]乡镇'!C822+'[1]农财'!C822+'[1]行财'!C822+'[1]文教'!C822</f>
        <v>266</v>
      </c>
      <c r="E822" s="185">
        <f>'[1]经建'!D822+'[1]社保'!D822+'[1]城建'!D822+'[1]乡镇'!D822+'[1]农财'!D822+'[1]行财'!D822+'[1]文教'!D822</f>
        <v>0</v>
      </c>
      <c r="F822" s="185">
        <f>'[1]经建'!E822+'[1]社保'!E822+'[1]城建'!E822+'[1]乡镇'!E822+'[1]农财'!E822+'[1]行财'!E822+'[1]文教'!E822</f>
        <v>0</v>
      </c>
      <c r="G822" s="185">
        <f>'[1]经建'!F822+'[1]社保'!F822+'[1]城建'!F822+'[1]乡镇'!F822+'[1]农财'!F822+'[1]行财'!F822+'[1]文教'!F822</f>
        <v>0</v>
      </c>
      <c r="H822" s="185">
        <f>'[1]经建'!G822+'[1]社保'!G822+'[1]城建'!G822+'[1]乡镇'!G822+'[1]农财'!G822+'[1]行财'!G822+'[1]文教'!G822</f>
        <v>0</v>
      </c>
      <c r="I822" s="185">
        <f>'[1]经建'!H822+'[1]社保'!H822+'[1]城建'!H822+'[1]乡镇'!H822+'[1]农财'!H822+'[1]行财'!H822+'[1]文教'!H822</f>
        <v>0</v>
      </c>
      <c r="J822" s="194"/>
    </row>
    <row r="823" spans="1:10" s="176" customFormat="1" ht="15" customHeight="1">
      <c r="A823" s="185" t="s">
        <v>662</v>
      </c>
      <c r="B823" s="106">
        <v>0</v>
      </c>
      <c r="C823" s="106">
        <f t="shared" si="126"/>
        <v>226</v>
      </c>
      <c r="D823" s="185">
        <f>'[1]经建'!C823+'[1]社保'!C823+'[1]城建'!C823+'[1]乡镇'!C823+'[1]农财'!C823+'[1]行财'!C823+'[1]文教'!C823</f>
        <v>0</v>
      </c>
      <c r="E823" s="185">
        <f>'[1]经建'!D823+'[1]社保'!D823+'[1]城建'!D823+'[1]乡镇'!D823+'[1]农财'!D823+'[1]行财'!D823+'[1]文教'!D823</f>
        <v>0</v>
      </c>
      <c r="F823" s="185">
        <f>'[1]经建'!E823+'[1]社保'!E823+'[1]城建'!E823+'[1]乡镇'!E823+'[1]农财'!E823+'[1]行财'!E823+'[1]文教'!E823</f>
        <v>130</v>
      </c>
      <c r="G823" s="185">
        <f>'[1]经建'!F823+'[1]社保'!F823+'[1]城建'!F823+'[1]乡镇'!F823+'[1]农财'!F823+'[1]行财'!F823+'[1]文教'!F823</f>
        <v>0</v>
      </c>
      <c r="H823" s="185">
        <f>'[1]经建'!G823+'[1]社保'!G823+'[1]城建'!G823+'[1]乡镇'!G823+'[1]农财'!G823+'[1]行财'!G823+'[1]文教'!G823</f>
        <v>0</v>
      </c>
      <c r="I823" s="185">
        <f>'[1]经建'!H823+'[1]社保'!H823+'[1]城建'!H823+'[1]乡镇'!H823+'[1]农财'!H823+'[1]行财'!H823+'[1]文教'!H823</f>
        <v>96</v>
      </c>
      <c r="J823" s="194"/>
    </row>
    <row r="824" spans="1:10" s="176" customFormat="1" ht="15" customHeight="1">
      <c r="A824" s="185" t="s">
        <v>663</v>
      </c>
      <c r="B824" s="106">
        <v>0</v>
      </c>
      <c r="C824" s="106">
        <f t="shared" si="126"/>
        <v>0</v>
      </c>
      <c r="D824" s="185">
        <f>'[1]经建'!C824+'[1]社保'!C824+'[1]城建'!C824+'[1]乡镇'!C824+'[1]农财'!C824+'[1]行财'!C824+'[1]文教'!C824</f>
        <v>0</v>
      </c>
      <c r="E824" s="185">
        <f>'[1]经建'!D824+'[1]社保'!D824+'[1]城建'!D824+'[1]乡镇'!D824+'[1]农财'!D824+'[1]行财'!D824+'[1]文教'!D824</f>
        <v>0</v>
      </c>
      <c r="F824" s="185">
        <f>'[1]经建'!E824+'[1]社保'!E824+'[1]城建'!E824+'[1]乡镇'!E824+'[1]农财'!E824+'[1]行财'!E824+'[1]文教'!E824</f>
        <v>0</v>
      </c>
      <c r="G824" s="185">
        <f>'[1]经建'!F824+'[1]社保'!F824+'[1]城建'!F824+'[1]乡镇'!F824+'[1]农财'!F824+'[1]行财'!F824+'[1]文教'!F824</f>
        <v>0</v>
      </c>
      <c r="H824" s="185">
        <f>'[1]经建'!G824+'[1]社保'!G824+'[1]城建'!G824+'[1]乡镇'!G824+'[1]农财'!G824+'[1]行财'!G824+'[1]文教'!G824</f>
        <v>0</v>
      </c>
      <c r="I824" s="185">
        <f>'[1]经建'!H824+'[1]社保'!H824+'[1]城建'!H824+'[1]乡镇'!H824+'[1]农财'!H824+'[1]行财'!H824+'[1]文教'!H824</f>
        <v>0</v>
      </c>
      <c r="J824" s="194"/>
    </row>
    <row r="825" spans="1:10" s="176" customFormat="1" ht="15" customHeight="1">
      <c r="A825" s="185" t="s">
        <v>664</v>
      </c>
      <c r="B825" s="106">
        <v>0</v>
      </c>
      <c r="C825" s="106">
        <f t="shared" si="126"/>
        <v>2</v>
      </c>
      <c r="D825" s="185">
        <f>'[1]经建'!C825+'[1]社保'!C825+'[1]城建'!C825+'[1]乡镇'!C825+'[1]农财'!C825+'[1]行财'!C825+'[1]文教'!C825</f>
        <v>0</v>
      </c>
      <c r="E825" s="185">
        <f>'[1]经建'!D825+'[1]社保'!D825+'[1]城建'!D825+'[1]乡镇'!D825+'[1]农财'!D825+'[1]行财'!D825+'[1]文教'!D825</f>
        <v>0</v>
      </c>
      <c r="F825" s="185">
        <f>'[1]经建'!E825+'[1]社保'!E825+'[1]城建'!E825+'[1]乡镇'!E825+'[1]农财'!E825+'[1]行财'!E825+'[1]文教'!E825</f>
        <v>2</v>
      </c>
      <c r="G825" s="185">
        <f>'[1]经建'!F825+'[1]社保'!F825+'[1]城建'!F825+'[1]乡镇'!F825+'[1]农财'!F825+'[1]行财'!F825+'[1]文教'!F825</f>
        <v>0</v>
      </c>
      <c r="H825" s="185">
        <f>'[1]经建'!G825+'[1]社保'!G825+'[1]城建'!G825+'[1]乡镇'!G825+'[1]农财'!G825+'[1]行财'!G825+'[1]文教'!G825</f>
        <v>0</v>
      </c>
      <c r="I825" s="185">
        <f>'[1]经建'!H825+'[1]社保'!H825+'[1]城建'!H825+'[1]乡镇'!H825+'[1]农财'!H825+'[1]行财'!H825+'[1]文教'!H825</f>
        <v>0</v>
      </c>
      <c r="J825" s="194"/>
    </row>
    <row r="826" spans="1:10" s="176" customFormat="1" ht="15" customHeight="1">
      <c r="A826" s="185" t="s">
        <v>665</v>
      </c>
      <c r="B826" s="106">
        <v>0</v>
      </c>
      <c r="C826" s="106">
        <f t="shared" si="126"/>
        <v>82</v>
      </c>
      <c r="D826" s="185">
        <f>'[1]经建'!C826+'[1]社保'!C826+'[1]城建'!C826+'[1]乡镇'!C826+'[1]农财'!C826+'[1]行财'!C826+'[1]文教'!C826</f>
        <v>0</v>
      </c>
      <c r="E826" s="185">
        <f>'[1]经建'!D826+'[1]社保'!D826+'[1]城建'!D826+'[1]乡镇'!D826+'[1]农财'!D826+'[1]行财'!D826+'[1]文教'!D826</f>
        <v>0</v>
      </c>
      <c r="F826" s="185">
        <f>'[1]经建'!E826+'[1]社保'!E826+'[1]城建'!E826+'[1]乡镇'!E826+'[1]农财'!E826+'[1]行财'!E826+'[1]文教'!E826</f>
        <v>34</v>
      </c>
      <c r="G826" s="185">
        <f>'[1]经建'!F826+'[1]社保'!F826+'[1]城建'!F826+'[1]乡镇'!F826+'[1]农财'!F826+'[1]行财'!F826+'[1]文教'!F826</f>
        <v>0</v>
      </c>
      <c r="H826" s="185">
        <f>'[1]经建'!G826+'[1]社保'!G826+'[1]城建'!G826+'[1]乡镇'!G826+'[1]农财'!G826+'[1]行财'!G826+'[1]文教'!G826</f>
        <v>0</v>
      </c>
      <c r="I826" s="185">
        <f>'[1]经建'!H826+'[1]社保'!H826+'[1]城建'!H826+'[1]乡镇'!H826+'[1]农财'!H826+'[1]行财'!H826+'[1]文教'!H826</f>
        <v>48</v>
      </c>
      <c r="J826" s="194"/>
    </row>
    <row r="827" spans="1:10" s="176" customFormat="1" ht="15" customHeight="1">
      <c r="A827" s="185" t="s">
        <v>666</v>
      </c>
      <c r="B827" s="106">
        <v>0</v>
      </c>
      <c r="C827" s="106">
        <f t="shared" si="126"/>
        <v>16</v>
      </c>
      <c r="D827" s="185">
        <f>'[1]经建'!C827+'[1]社保'!C827+'[1]城建'!C827+'[1]乡镇'!C827+'[1]农财'!C827+'[1]行财'!C827+'[1]文教'!C827</f>
        <v>0</v>
      </c>
      <c r="E827" s="185">
        <f>'[1]经建'!D827+'[1]社保'!D827+'[1]城建'!D827+'[1]乡镇'!D827+'[1]农财'!D827+'[1]行财'!D827+'[1]文教'!D827</f>
        <v>0</v>
      </c>
      <c r="F827" s="185">
        <f>'[1]经建'!E827+'[1]社保'!E827+'[1]城建'!E827+'[1]乡镇'!E827+'[1]农财'!E827+'[1]行财'!E827+'[1]文教'!E827</f>
        <v>16</v>
      </c>
      <c r="G827" s="185">
        <f>'[1]经建'!F827+'[1]社保'!F827+'[1]城建'!F827+'[1]乡镇'!F827+'[1]农财'!F827+'[1]行财'!F827+'[1]文教'!F827</f>
        <v>0</v>
      </c>
      <c r="H827" s="185">
        <f>'[1]经建'!G827+'[1]社保'!G827+'[1]城建'!G827+'[1]乡镇'!G827+'[1]农财'!G827+'[1]行财'!G827+'[1]文教'!G827</f>
        <v>0</v>
      </c>
      <c r="I827" s="185">
        <f>'[1]经建'!H827+'[1]社保'!H827+'[1]城建'!H827+'[1]乡镇'!H827+'[1]农财'!H827+'[1]行财'!H827+'[1]文教'!H827</f>
        <v>0</v>
      </c>
      <c r="J827" s="194"/>
    </row>
    <row r="828" spans="1:10" s="176" customFormat="1" ht="15" customHeight="1">
      <c r="A828" s="185" t="s">
        <v>667</v>
      </c>
      <c r="B828" s="106">
        <v>0</v>
      </c>
      <c r="C828" s="106">
        <f t="shared" si="126"/>
        <v>5</v>
      </c>
      <c r="D828" s="185">
        <f>'[1]经建'!C828+'[1]社保'!C828+'[1]城建'!C828+'[1]乡镇'!C828+'[1]农财'!C828+'[1]行财'!C828+'[1]文教'!C828</f>
        <v>0</v>
      </c>
      <c r="E828" s="185">
        <f>'[1]经建'!D828+'[1]社保'!D828+'[1]城建'!D828+'[1]乡镇'!D828+'[1]农财'!D828+'[1]行财'!D828+'[1]文教'!D828</f>
        <v>0</v>
      </c>
      <c r="F828" s="185">
        <f>'[1]经建'!E828+'[1]社保'!E828+'[1]城建'!E828+'[1]乡镇'!E828+'[1]农财'!E828+'[1]行财'!E828+'[1]文教'!E828</f>
        <v>5</v>
      </c>
      <c r="G828" s="185">
        <f>'[1]经建'!F828+'[1]社保'!F828+'[1]城建'!F828+'[1]乡镇'!F828+'[1]农财'!F828+'[1]行财'!F828+'[1]文教'!F828</f>
        <v>0</v>
      </c>
      <c r="H828" s="185">
        <f>'[1]经建'!G828+'[1]社保'!G828+'[1]城建'!G828+'[1]乡镇'!G828+'[1]农财'!G828+'[1]行财'!G828+'[1]文教'!G828</f>
        <v>0</v>
      </c>
      <c r="I828" s="185">
        <f>'[1]经建'!H828+'[1]社保'!H828+'[1]城建'!H828+'[1]乡镇'!H828+'[1]农财'!H828+'[1]行财'!H828+'[1]文教'!H828</f>
        <v>0</v>
      </c>
      <c r="J828" s="194"/>
    </row>
    <row r="829" spans="1:10" s="176" customFormat="1" ht="15" customHeight="1">
      <c r="A829" s="185" t="s">
        <v>668</v>
      </c>
      <c r="B829" s="106">
        <v>0</v>
      </c>
      <c r="C829" s="106">
        <f t="shared" si="126"/>
        <v>0</v>
      </c>
      <c r="D829" s="185">
        <f>'[1]经建'!C829+'[1]社保'!C829+'[1]城建'!C829+'[1]乡镇'!C829+'[1]农财'!C829+'[1]行财'!C829+'[1]文教'!C829</f>
        <v>0</v>
      </c>
      <c r="E829" s="185">
        <f>'[1]经建'!D829+'[1]社保'!D829+'[1]城建'!D829+'[1]乡镇'!D829+'[1]农财'!D829+'[1]行财'!D829+'[1]文教'!D829</f>
        <v>0</v>
      </c>
      <c r="F829" s="185">
        <f>'[1]经建'!E829+'[1]社保'!E829+'[1]城建'!E829+'[1]乡镇'!E829+'[1]农财'!E829+'[1]行财'!E829+'[1]文教'!E829</f>
        <v>0</v>
      </c>
      <c r="G829" s="185">
        <f>'[1]经建'!F829+'[1]社保'!F829+'[1]城建'!F829+'[1]乡镇'!F829+'[1]农财'!F829+'[1]行财'!F829+'[1]文教'!F829</f>
        <v>0</v>
      </c>
      <c r="H829" s="185">
        <f>'[1]经建'!G829+'[1]社保'!G829+'[1]城建'!G829+'[1]乡镇'!G829+'[1]农财'!G829+'[1]行财'!G829+'[1]文教'!G829</f>
        <v>0</v>
      </c>
      <c r="I829" s="185">
        <f>'[1]经建'!H829+'[1]社保'!H829+'[1]城建'!H829+'[1]乡镇'!H829+'[1]农财'!H829+'[1]行财'!H829+'[1]文教'!H829</f>
        <v>0</v>
      </c>
      <c r="J829" s="194"/>
    </row>
    <row r="830" spans="1:10" s="176" customFormat="1" ht="15" customHeight="1">
      <c r="A830" s="185" t="s">
        <v>669</v>
      </c>
      <c r="B830" s="106">
        <v>0</v>
      </c>
      <c r="C830" s="106">
        <f t="shared" si="126"/>
        <v>0</v>
      </c>
      <c r="D830" s="185">
        <f>'[1]经建'!C830+'[1]社保'!C830+'[1]城建'!C830+'[1]乡镇'!C830+'[1]农财'!C830+'[1]行财'!C830+'[1]文教'!C830</f>
        <v>0</v>
      </c>
      <c r="E830" s="185">
        <f>'[1]经建'!D830+'[1]社保'!D830+'[1]城建'!D830+'[1]乡镇'!D830+'[1]农财'!D830+'[1]行财'!D830+'[1]文教'!D830</f>
        <v>0</v>
      </c>
      <c r="F830" s="185">
        <f>'[1]经建'!E830+'[1]社保'!E830+'[1]城建'!E830+'[1]乡镇'!E830+'[1]农财'!E830+'[1]行财'!E830+'[1]文教'!E830</f>
        <v>0</v>
      </c>
      <c r="G830" s="185">
        <f>'[1]经建'!F830+'[1]社保'!F830+'[1]城建'!F830+'[1]乡镇'!F830+'[1]农财'!F830+'[1]行财'!F830+'[1]文教'!F830</f>
        <v>0</v>
      </c>
      <c r="H830" s="185">
        <f>'[1]经建'!G830+'[1]社保'!G830+'[1]城建'!G830+'[1]乡镇'!G830+'[1]农财'!G830+'[1]行财'!G830+'[1]文教'!G830</f>
        <v>0</v>
      </c>
      <c r="I830" s="185">
        <f>'[1]经建'!H830+'[1]社保'!H830+'[1]城建'!H830+'[1]乡镇'!H830+'[1]农财'!H830+'[1]行财'!H830+'[1]文教'!H830</f>
        <v>0</v>
      </c>
      <c r="J830" s="194"/>
    </row>
    <row r="831" spans="1:10" s="176" customFormat="1" ht="15" customHeight="1">
      <c r="A831" s="185" t="s">
        <v>670</v>
      </c>
      <c r="B831" s="106">
        <v>0</v>
      </c>
      <c r="C831" s="106">
        <f t="shared" si="126"/>
        <v>0</v>
      </c>
      <c r="D831" s="185">
        <f>'[1]经建'!C831+'[1]社保'!C831+'[1]城建'!C831+'[1]乡镇'!C831+'[1]农财'!C831+'[1]行财'!C831+'[1]文教'!C831</f>
        <v>0</v>
      </c>
      <c r="E831" s="185">
        <f>'[1]经建'!D831+'[1]社保'!D831+'[1]城建'!D831+'[1]乡镇'!D831+'[1]农财'!D831+'[1]行财'!D831+'[1]文教'!D831</f>
        <v>0</v>
      </c>
      <c r="F831" s="185">
        <f>'[1]经建'!E831+'[1]社保'!E831+'[1]城建'!E831+'[1]乡镇'!E831+'[1]农财'!E831+'[1]行财'!E831+'[1]文教'!E831</f>
        <v>0</v>
      </c>
      <c r="G831" s="185">
        <f>'[1]经建'!F831+'[1]社保'!F831+'[1]城建'!F831+'[1]乡镇'!F831+'[1]农财'!F831+'[1]行财'!F831+'[1]文教'!F831</f>
        <v>0</v>
      </c>
      <c r="H831" s="185">
        <f>'[1]经建'!G831+'[1]社保'!G831+'[1]城建'!G831+'[1]乡镇'!G831+'[1]农财'!G831+'[1]行财'!G831+'[1]文教'!G831</f>
        <v>0</v>
      </c>
      <c r="I831" s="185">
        <f>'[1]经建'!H831+'[1]社保'!H831+'[1]城建'!H831+'[1]乡镇'!H831+'[1]农财'!H831+'[1]行财'!H831+'[1]文教'!H831</f>
        <v>0</v>
      </c>
      <c r="J831" s="194"/>
    </row>
    <row r="832" spans="1:10" s="176" customFormat="1" ht="15" customHeight="1">
      <c r="A832" s="185" t="s">
        <v>671</v>
      </c>
      <c r="B832" s="106">
        <v>0</v>
      </c>
      <c r="C832" s="106">
        <f t="shared" si="126"/>
        <v>0</v>
      </c>
      <c r="D832" s="185">
        <f>'[1]经建'!C832+'[1]社保'!C832+'[1]城建'!C832+'[1]乡镇'!C832+'[1]农财'!C832+'[1]行财'!C832+'[1]文教'!C832</f>
        <v>0</v>
      </c>
      <c r="E832" s="185">
        <f>'[1]经建'!D832+'[1]社保'!D832+'[1]城建'!D832+'[1]乡镇'!D832+'[1]农财'!D832+'[1]行财'!D832+'[1]文教'!D832</f>
        <v>0</v>
      </c>
      <c r="F832" s="185">
        <f>'[1]经建'!E832+'[1]社保'!E832+'[1]城建'!E832+'[1]乡镇'!E832+'[1]农财'!E832+'[1]行财'!E832+'[1]文教'!E832</f>
        <v>0</v>
      </c>
      <c r="G832" s="185">
        <f>'[1]经建'!F832+'[1]社保'!F832+'[1]城建'!F832+'[1]乡镇'!F832+'[1]农财'!F832+'[1]行财'!F832+'[1]文教'!F832</f>
        <v>0</v>
      </c>
      <c r="H832" s="185">
        <f>'[1]经建'!G832+'[1]社保'!G832+'[1]城建'!G832+'[1]乡镇'!G832+'[1]农财'!G832+'[1]行财'!G832+'[1]文教'!G832</f>
        <v>0</v>
      </c>
      <c r="I832" s="185">
        <f>'[1]经建'!H832+'[1]社保'!H832+'[1]城建'!H832+'[1]乡镇'!H832+'[1]农财'!H832+'[1]行财'!H832+'[1]文教'!H832</f>
        <v>0</v>
      </c>
      <c r="J832" s="194"/>
    </row>
    <row r="833" spans="1:10" s="176" customFormat="1" ht="15" customHeight="1">
      <c r="A833" s="185" t="s">
        <v>672</v>
      </c>
      <c r="B833" s="106">
        <v>0</v>
      </c>
      <c r="C833" s="106">
        <f t="shared" si="126"/>
        <v>0</v>
      </c>
      <c r="D833" s="185">
        <f>'[1]经建'!C833+'[1]社保'!C833+'[1]城建'!C833+'[1]乡镇'!C833+'[1]农财'!C833+'[1]行财'!C833+'[1]文教'!C833</f>
        <v>0</v>
      </c>
      <c r="E833" s="185">
        <f>'[1]经建'!D833+'[1]社保'!D833+'[1]城建'!D833+'[1]乡镇'!D833+'[1]农财'!D833+'[1]行财'!D833+'[1]文教'!D833</f>
        <v>0</v>
      </c>
      <c r="F833" s="185">
        <f>'[1]经建'!E833+'[1]社保'!E833+'[1]城建'!E833+'[1]乡镇'!E833+'[1]农财'!E833+'[1]行财'!E833+'[1]文教'!E833</f>
        <v>0</v>
      </c>
      <c r="G833" s="185">
        <f>'[1]经建'!F833+'[1]社保'!F833+'[1]城建'!F833+'[1]乡镇'!F833+'[1]农财'!F833+'[1]行财'!F833+'[1]文教'!F833</f>
        <v>0</v>
      </c>
      <c r="H833" s="185">
        <f>'[1]经建'!G833+'[1]社保'!G833+'[1]城建'!G833+'[1]乡镇'!G833+'[1]农财'!G833+'[1]行财'!G833+'[1]文教'!G833</f>
        <v>0</v>
      </c>
      <c r="I833" s="185">
        <f>'[1]经建'!H833+'[1]社保'!H833+'[1]城建'!H833+'[1]乡镇'!H833+'[1]农财'!H833+'[1]行财'!H833+'[1]文教'!H833</f>
        <v>0</v>
      </c>
      <c r="J833" s="194"/>
    </row>
    <row r="834" spans="1:10" s="176" customFormat="1" ht="15" customHeight="1">
      <c r="A834" s="185" t="s">
        <v>673</v>
      </c>
      <c r="B834" s="106">
        <v>0</v>
      </c>
      <c r="C834" s="106">
        <f t="shared" si="126"/>
        <v>0</v>
      </c>
      <c r="D834" s="185">
        <f>'[1]经建'!C834+'[1]社保'!C834+'[1]城建'!C834+'[1]乡镇'!C834+'[1]农财'!C834+'[1]行财'!C834+'[1]文教'!C834</f>
        <v>0</v>
      </c>
      <c r="E834" s="185">
        <f>'[1]经建'!D834+'[1]社保'!D834+'[1]城建'!D834+'[1]乡镇'!D834+'[1]农财'!D834+'[1]行财'!D834+'[1]文教'!D834</f>
        <v>0</v>
      </c>
      <c r="F834" s="185">
        <f>'[1]经建'!E834+'[1]社保'!E834+'[1]城建'!E834+'[1]乡镇'!E834+'[1]农财'!E834+'[1]行财'!E834+'[1]文教'!E834</f>
        <v>0</v>
      </c>
      <c r="G834" s="185">
        <f>'[1]经建'!F834+'[1]社保'!F834+'[1]城建'!F834+'[1]乡镇'!F834+'[1]农财'!F834+'[1]行财'!F834+'[1]文教'!F834</f>
        <v>0</v>
      </c>
      <c r="H834" s="185">
        <f>'[1]经建'!G834+'[1]社保'!G834+'[1]城建'!G834+'[1]乡镇'!G834+'[1]农财'!G834+'[1]行财'!G834+'[1]文教'!G834</f>
        <v>0</v>
      </c>
      <c r="I834" s="185">
        <f>'[1]经建'!H834+'[1]社保'!H834+'[1]城建'!H834+'[1]乡镇'!H834+'[1]农财'!H834+'[1]行财'!H834+'[1]文教'!H834</f>
        <v>0</v>
      </c>
      <c r="J834" s="194"/>
    </row>
    <row r="835" spans="1:10" s="176" customFormat="1" ht="15" customHeight="1">
      <c r="A835" s="185" t="s">
        <v>674</v>
      </c>
      <c r="B835" s="106">
        <v>0</v>
      </c>
      <c r="C835" s="106">
        <f t="shared" si="126"/>
        <v>0</v>
      </c>
      <c r="D835" s="185">
        <f>'[1]经建'!C835+'[1]社保'!C835+'[1]城建'!C835+'[1]乡镇'!C835+'[1]农财'!C835+'[1]行财'!C835+'[1]文教'!C835</f>
        <v>0</v>
      </c>
      <c r="E835" s="185">
        <f>'[1]经建'!D835+'[1]社保'!D835+'[1]城建'!D835+'[1]乡镇'!D835+'[1]农财'!D835+'[1]行财'!D835+'[1]文教'!D835</f>
        <v>0</v>
      </c>
      <c r="F835" s="185">
        <f>'[1]经建'!E835+'[1]社保'!E835+'[1]城建'!E835+'[1]乡镇'!E835+'[1]农财'!E835+'[1]行财'!E835+'[1]文教'!E835</f>
        <v>0</v>
      </c>
      <c r="G835" s="185">
        <f>'[1]经建'!F835+'[1]社保'!F835+'[1]城建'!F835+'[1]乡镇'!F835+'[1]农财'!F835+'[1]行财'!F835+'[1]文教'!F835</f>
        <v>0</v>
      </c>
      <c r="H835" s="185">
        <f>'[1]经建'!G835+'[1]社保'!G835+'[1]城建'!G835+'[1]乡镇'!G835+'[1]农财'!G835+'[1]行财'!G835+'[1]文教'!G835</f>
        <v>0</v>
      </c>
      <c r="I835" s="185">
        <f>'[1]经建'!H835+'[1]社保'!H835+'[1]城建'!H835+'[1]乡镇'!H835+'[1]农财'!H835+'[1]行财'!H835+'[1]文教'!H835</f>
        <v>0</v>
      </c>
      <c r="J835" s="194"/>
    </row>
    <row r="836" spans="1:10" s="176" customFormat="1" ht="15" customHeight="1">
      <c r="A836" s="185" t="s">
        <v>675</v>
      </c>
      <c r="B836" s="106">
        <v>0</v>
      </c>
      <c r="C836" s="106">
        <f aca="true" t="shared" si="133" ref="C836:C899">D836+E836+F836+G836+H836+I836</f>
        <v>0</v>
      </c>
      <c r="D836" s="185">
        <f>'[1]经建'!C836+'[1]社保'!C836+'[1]城建'!C836+'[1]乡镇'!C836+'[1]农财'!C836+'[1]行财'!C836+'[1]文教'!C836</f>
        <v>0</v>
      </c>
      <c r="E836" s="185">
        <f>'[1]经建'!D836+'[1]社保'!D836+'[1]城建'!D836+'[1]乡镇'!D836+'[1]农财'!D836+'[1]行财'!D836+'[1]文教'!D836</f>
        <v>0</v>
      </c>
      <c r="F836" s="185">
        <f>'[1]经建'!E836+'[1]社保'!E836+'[1]城建'!E836+'[1]乡镇'!E836+'[1]农财'!E836+'[1]行财'!E836+'[1]文教'!E836</f>
        <v>0</v>
      </c>
      <c r="G836" s="185">
        <f>'[1]经建'!F836+'[1]社保'!F836+'[1]城建'!F836+'[1]乡镇'!F836+'[1]农财'!F836+'[1]行财'!F836+'[1]文教'!F836</f>
        <v>0</v>
      </c>
      <c r="H836" s="185">
        <f>'[1]经建'!G836+'[1]社保'!G836+'[1]城建'!G836+'[1]乡镇'!G836+'[1]农财'!G836+'[1]行财'!G836+'[1]文教'!G836</f>
        <v>0</v>
      </c>
      <c r="I836" s="185">
        <f>'[1]经建'!H836+'[1]社保'!H836+'[1]城建'!H836+'[1]乡镇'!H836+'[1]农财'!H836+'[1]行财'!H836+'[1]文教'!H836</f>
        <v>0</v>
      </c>
      <c r="J836" s="194"/>
    </row>
    <row r="837" spans="1:10" s="176" customFormat="1" ht="15" customHeight="1">
      <c r="A837" s="185" t="s">
        <v>676</v>
      </c>
      <c r="B837" s="106">
        <v>0</v>
      </c>
      <c r="C837" s="106">
        <f t="shared" si="133"/>
        <v>0</v>
      </c>
      <c r="D837" s="185">
        <f>'[1]经建'!C837+'[1]社保'!C837+'[1]城建'!C837+'[1]乡镇'!C837+'[1]农财'!C837+'[1]行财'!C837+'[1]文教'!C837</f>
        <v>0</v>
      </c>
      <c r="E837" s="185">
        <f>'[1]经建'!D837+'[1]社保'!D837+'[1]城建'!D837+'[1]乡镇'!D837+'[1]农财'!D837+'[1]行财'!D837+'[1]文教'!D837</f>
        <v>0</v>
      </c>
      <c r="F837" s="185">
        <f>'[1]经建'!E837+'[1]社保'!E837+'[1]城建'!E837+'[1]乡镇'!E837+'[1]农财'!E837+'[1]行财'!E837+'[1]文教'!E837</f>
        <v>0</v>
      </c>
      <c r="G837" s="185">
        <f>'[1]经建'!F837+'[1]社保'!F837+'[1]城建'!F837+'[1]乡镇'!F837+'[1]农财'!F837+'[1]行财'!F837+'[1]文教'!F837</f>
        <v>0</v>
      </c>
      <c r="H837" s="185">
        <f>'[1]经建'!G837+'[1]社保'!G837+'[1]城建'!G837+'[1]乡镇'!G837+'[1]农财'!G837+'[1]行财'!G837+'[1]文教'!G837</f>
        <v>0</v>
      </c>
      <c r="I837" s="185">
        <f>'[1]经建'!H837+'[1]社保'!H837+'[1]城建'!H837+'[1]乡镇'!H837+'[1]农财'!H837+'[1]行财'!H837+'[1]文教'!H837</f>
        <v>0</v>
      </c>
      <c r="J837" s="194"/>
    </row>
    <row r="838" spans="1:10" s="176" customFormat="1" ht="15" customHeight="1">
      <c r="A838" s="185" t="s">
        <v>677</v>
      </c>
      <c r="B838" s="106">
        <v>97</v>
      </c>
      <c r="C838" s="106">
        <f t="shared" si="133"/>
        <v>40</v>
      </c>
      <c r="D838" s="185">
        <f>'[1]经建'!C838+'[1]社保'!C838+'[1]城建'!C838+'[1]乡镇'!C838+'[1]农财'!C838+'[1]行财'!C838+'[1]文教'!C838</f>
        <v>30</v>
      </c>
      <c r="E838" s="185">
        <f>'[1]经建'!D838+'[1]社保'!D838+'[1]城建'!D838+'[1]乡镇'!D838+'[1]农财'!D838+'[1]行财'!D838+'[1]文教'!D838</f>
        <v>0</v>
      </c>
      <c r="F838" s="185">
        <f>'[1]经建'!E838+'[1]社保'!E838+'[1]城建'!E838+'[1]乡镇'!E838+'[1]农财'!E838+'[1]行财'!E838+'[1]文教'!E838</f>
        <v>0</v>
      </c>
      <c r="G838" s="185">
        <f>'[1]经建'!F838+'[1]社保'!F838+'[1]城建'!F838+'[1]乡镇'!F838+'[1]农财'!F838+'[1]行财'!F838+'[1]文教'!F838</f>
        <v>0</v>
      </c>
      <c r="H838" s="185">
        <f>'[1]经建'!G838+'[1]社保'!G838+'[1]城建'!G838+'[1]乡镇'!G838+'[1]农财'!G838+'[1]行财'!G838+'[1]文教'!G838</f>
        <v>0</v>
      </c>
      <c r="I838" s="185">
        <f>'[1]经建'!H838+'[1]社保'!H838+'[1]城建'!H838+'[1]乡镇'!H838+'[1]农财'!H838+'[1]行财'!H838+'[1]文教'!H838</f>
        <v>10</v>
      </c>
      <c r="J838" s="194"/>
    </row>
    <row r="839" spans="1:10" s="176" customFormat="1" ht="15" customHeight="1">
      <c r="A839" s="185" t="s">
        <v>678</v>
      </c>
      <c r="B839" s="106">
        <v>0</v>
      </c>
      <c r="C839" s="106">
        <f t="shared" si="133"/>
        <v>0</v>
      </c>
      <c r="D839" s="185">
        <f>'[1]经建'!C839+'[1]社保'!C839+'[1]城建'!C839+'[1]乡镇'!C839+'[1]农财'!C839+'[1]行财'!C839+'[1]文教'!C839</f>
        <v>0</v>
      </c>
      <c r="E839" s="185">
        <f>'[1]经建'!D839+'[1]社保'!D839+'[1]城建'!D839+'[1]乡镇'!D839+'[1]农财'!D839+'[1]行财'!D839+'[1]文教'!D839</f>
        <v>0</v>
      </c>
      <c r="F839" s="185">
        <f>'[1]经建'!E839+'[1]社保'!E839+'[1]城建'!E839+'[1]乡镇'!E839+'[1]农财'!E839+'[1]行财'!E839+'[1]文教'!E839</f>
        <v>0</v>
      </c>
      <c r="G839" s="185">
        <f>'[1]经建'!F839+'[1]社保'!F839+'[1]城建'!F839+'[1]乡镇'!F839+'[1]农财'!F839+'[1]行财'!F839+'[1]文教'!F839</f>
        <v>0</v>
      </c>
      <c r="H839" s="185">
        <f>'[1]经建'!G839+'[1]社保'!G839+'[1]城建'!G839+'[1]乡镇'!G839+'[1]农财'!G839+'[1]行财'!G839+'[1]文教'!G839</f>
        <v>0</v>
      </c>
      <c r="I839" s="185">
        <f>'[1]经建'!H839+'[1]社保'!H839+'[1]城建'!H839+'[1]乡镇'!H839+'[1]农财'!H839+'[1]行财'!H839+'[1]文教'!H839</f>
        <v>0</v>
      </c>
      <c r="J839" s="194"/>
    </row>
    <row r="840" spans="1:10" s="176" customFormat="1" ht="15" customHeight="1">
      <c r="A840" s="185" t="s">
        <v>679</v>
      </c>
      <c r="B840" s="106">
        <v>0</v>
      </c>
      <c r="C840" s="106">
        <f t="shared" si="133"/>
        <v>0</v>
      </c>
      <c r="D840" s="185">
        <f>'[1]经建'!C840+'[1]社保'!C840+'[1]城建'!C840+'[1]乡镇'!C840+'[1]农财'!C840+'[1]行财'!C840+'[1]文教'!C840</f>
        <v>0</v>
      </c>
      <c r="E840" s="185">
        <f>'[1]经建'!D840+'[1]社保'!D840+'[1]城建'!D840+'[1]乡镇'!D840+'[1]农财'!D840+'[1]行财'!D840+'[1]文教'!D840</f>
        <v>0</v>
      </c>
      <c r="F840" s="185">
        <f>'[1]经建'!E840+'[1]社保'!E840+'[1]城建'!E840+'[1]乡镇'!E840+'[1]农财'!E840+'[1]行财'!E840+'[1]文教'!E840</f>
        <v>0</v>
      </c>
      <c r="G840" s="185">
        <f>'[1]经建'!F840+'[1]社保'!F840+'[1]城建'!F840+'[1]乡镇'!F840+'[1]农财'!F840+'[1]行财'!F840+'[1]文教'!F840</f>
        <v>0</v>
      </c>
      <c r="H840" s="185">
        <f>'[1]经建'!G840+'[1]社保'!G840+'[1]城建'!G840+'[1]乡镇'!G840+'[1]农财'!G840+'[1]行财'!G840+'[1]文教'!G840</f>
        <v>0</v>
      </c>
      <c r="I840" s="185">
        <f>'[1]经建'!H840+'[1]社保'!H840+'[1]城建'!H840+'[1]乡镇'!H840+'[1]农财'!H840+'[1]行财'!H840+'[1]文教'!H840</f>
        <v>0</v>
      </c>
      <c r="J840" s="194"/>
    </row>
    <row r="841" spans="1:10" s="176" customFormat="1" ht="15" customHeight="1">
      <c r="A841" s="185" t="s">
        <v>645</v>
      </c>
      <c r="B841" s="106">
        <v>0</v>
      </c>
      <c r="C841" s="106">
        <f t="shared" si="133"/>
        <v>0</v>
      </c>
      <c r="D841" s="185">
        <f>'[1]经建'!C841+'[1]社保'!C841+'[1]城建'!C841+'[1]乡镇'!C841+'[1]农财'!C841+'[1]行财'!C841+'[1]文教'!C841</f>
        <v>0</v>
      </c>
      <c r="E841" s="185">
        <f>'[1]经建'!D841+'[1]社保'!D841+'[1]城建'!D841+'[1]乡镇'!D841+'[1]农财'!D841+'[1]行财'!D841+'[1]文教'!D841</f>
        <v>0</v>
      </c>
      <c r="F841" s="185">
        <f>'[1]经建'!E841+'[1]社保'!E841+'[1]城建'!E841+'[1]乡镇'!E841+'[1]农财'!E841+'[1]行财'!E841+'[1]文教'!E841</f>
        <v>0</v>
      </c>
      <c r="G841" s="185">
        <f>'[1]经建'!F841+'[1]社保'!F841+'[1]城建'!F841+'[1]乡镇'!F841+'[1]农财'!F841+'[1]行财'!F841+'[1]文教'!F841</f>
        <v>0</v>
      </c>
      <c r="H841" s="185">
        <f>'[1]经建'!G841+'[1]社保'!G841+'[1]城建'!G841+'[1]乡镇'!G841+'[1]农财'!G841+'[1]行财'!G841+'[1]文教'!G841</f>
        <v>0</v>
      </c>
      <c r="I841" s="185">
        <f>'[1]经建'!H841+'[1]社保'!H841+'[1]城建'!H841+'[1]乡镇'!H841+'[1]农财'!H841+'[1]行财'!H841+'[1]文教'!H841</f>
        <v>0</v>
      </c>
      <c r="J841" s="194"/>
    </row>
    <row r="842" spans="1:10" s="176" customFormat="1" ht="15" customHeight="1">
      <c r="A842" s="185" t="s">
        <v>680</v>
      </c>
      <c r="B842" s="106">
        <v>2320</v>
      </c>
      <c r="C842" s="106">
        <f t="shared" si="133"/>
        <v>1541</v>
      </c>
      <c r="D842" s="185">
        <f>'[1]经建'!C842+'[1]社保'!C842+'[1]城建'!C842+'[1]乡镇'!C842+'[1]农财'!C842+'[1]行财'!C842+'[1]文教'!C842</f>
        <v>971</v>
      </c>
      <c r="E842" s="185">
        <f>'[1]经建'!D842+'[1]社保'!D842+'[1]城建'!D842+'[1]乡镇'!D842+'[1]农财'!D842+'[1]行财'!D842+'[1]文教'!D842</f>
        <v>0</v>
      </c>
      <c r="F842" s="185">
        <v>190</v>
      </c>
      <c r="G842" s="185">
        <f>'[1]经建'!F842+'[1]社保'!F842+'[1]城建'!F842+'[1]乡镇'!F842+'[1]农财'!F842+'[1]行财'!F842+'[1]文教'!F842</f>
        <v>0</v>
      </c>
      <c r="H842" s="185">
        <f>'[1]经建'!G842+'[1]社保'!G842+'[1]城建'!G842+'[1]乡镇'!G842+'[1]农财'!G842+'[1]行财'!G842+'[1]文教'!G842</f>
        <v>0</v>
      </c>
      <c r="I842" s="185">
        <f>'[1]经建'!H842+'[1]社保'!H842+'[1]城建'!H842+'[1]乡镇'!H842+'[1]农财'!H842+'[1]行财'!H842+'[1]文教'!H842</f>
        <v>380</v>
      </c>
      <c r="J842" s="194"/>
    </row>
    <row r="843" spans="1:10" s="176" customFormat="1" ht="15" customHeight="1">
      <c r="A843" s="185" t="s">
        <v>681</v>
      </c>
      <c r="B843" s="106">
        <v>5849</v>
      </c>
      <c r="C843" s="106">
        <f t="shared" si="133"/>
        <v>9608</v>
      </c>
      <c r="D843" s="185">
        <f aca="true" t="shared" si="134" ref="D843:I843">SUM(D844:D870)</f>
        <v>1409</v>
      </c>
      <c r="E843" s="186">
        <f t="shared" si="134"/>
        <v>0</v>
      </c>
      <c r="F843" s="185">
        <f t="shared" si="134"/>
        <v>765</v>
      </c>
      <c r="G843" s="185">
        <f t="shared" si="134"/>
        <v>0</v>
      </c>
      <c r="H843" s="185">
        <f t="shared" si="134"/>
        <v>147</v>
      </c>
      <c r="I843" s="185">
        <f t="shared" si="134"/>
        <v>7287</v>
      </c>
      <c r="J843" s="193"/>
    </row>
    <row r="844" spans="1:10" s="176" customFormat="1" ht="15" customHeight="1">
      <c r="A844" s="185" t="s">
        <v>61</v>
      </c>
      <c r="B844" s="106">
        <v>914</v>
      </c>
      <c r="C844" s="106">
        <f t="shared" si="133"/>
        <v>142</v>
      </c>
      <c r="D844" s="185">
        <f>'[1]经建'!C844+'[1]社保'!C844+'[1]城建'!C844+'[1]乡镇'!C844+'[1]农财'!C844+'[1]行财'!C844+'[1]文教'!C844</f>
        <v>142</v>
      </c>
      <c r="E844" s="185">
        <f>'[1]经建'!D844+'[1]社保'!D844+'[1]城建'!D844+'[1]乡镇'!D844+'[1]农财'!D844+'[1]行财'!D844+'[1]文教'!D844</f>
        <v>0</v>
      </c>
      <c r="F844" s="185">
        <f>'[1]经建'!E844+'[1]社保'!E844+'[1]城建'!E844+'[1]乡镇'!E844+'[1]农财'!E844+'[1]行财'!E844+'[1]文教'!E844</f>
        <v>0</v>
      </c>
      <c r="G844" s="185">
        <f>'[1]经建'!F844+'[1]社保'!F844+'[1]城建'!F844+'[1]乡镇'!F844+'[1]农财'!F844+'[1]行财'!F844+'[1]文教'!F844</f>
        <v>0</v>
      </c>
      <c r="H844" s="185">
        <f>'[1]经建'!G844+'[1]社保'!G844+'[1]城建'!G844+'[1]乡镇'!G844+'[1]农财'!G844+'[1]行财'!G844+'[1]文教'!G844</f>
        <v>0</v>
      </c>
      <c r="I844" s="185">
        <f>'[1]经建'!H844+'[1]社保'!H844+'[1]城建'!H844+'[1]乡镇'!H844+'[1]农财'!H844+'[1]行财'!H844+'[1]文教'!H844</f>
        <v>0</v>
      </c>
      <c r="J844" s="194"/>
    </row>
    <row r="845" spans="1:10" s="176" customFormat="1" ht="15" customHeight="1">
      <c r="A845" s="185" t="s">
        <v>62</v>
      </c>
      <c r="B845" s="106">
        <v>0</v>
      </c>
      <c r="C845" s="106">
        <f t="shared" si="133"/>
        <v>0</v>
      </c>
      <c r="D845" s="185">
        <f>'[1]经建'!C845+'[1]社保'!C845+'[1]城建'!C845+'[1]乡镇'!C845+'[1]农财'!C845+'[1]行财'!C845+'[1]文教'!C845</f>
        <v>0</v>
      </c>
      <c r="E845" s="185">
        <f>'[1]经建'!D845+'[1]社保'!D845+'[1]城建'!D845+'[1]乡镇'!D845+'[1]农财'!D845+'[1]行财'!D845+'[1]文教'!D845</f>
        <v>0</v>
      </c>
      <c r="F845" s="185">
        <f>'[1]经建'!E845+'[1]社保'!E845+'[1]城建'!E845+'[1]乡镇'!E845+'[1]农财'!E845+'[1]行财'!E845+'[1]文教'!E845</f>
        <v>0</v>
      </c>
      <c r="G845" s="185">
        <f>'[1]经建'!F845+'[1]社保'!F845+'[1]城建'!F845+'[1]乡镇'!F845+'[1]农财'!F845+'[1]行财'!F845+'[1]文教'!F845</f>
        <v>0</v>
      </c>
      <c r="H845" s="185">
        <f>'[1]经建'!G845+'[1]社保'!G845+'[1]城建'!G845+'[1]乡镇'!G845+'[1]农财'!G845+'[1]行财'!G845+'[1]文教'!G845</f>
        <v>0</v>
      </c>
      <c r="I845" s="185">
        <f>'[1]经建'!H845+'[1]社保'!H845+'[1]城建'!H845+'[1]乡镇'!H845+'[1]农财'!H845+'[1]行财'!H845+'[1]文教'!H845</f>
        <v>0</v>
      </c>
      <c r="J845" s="194"/>
    </row>
    <row r="846" spans="1:10" s="176" customFormat="1" ht="15" customHeight="1">
      <c r="A846" s="185" t="s">
        <v>63</v>
      </c>
      <c r="B846" s="106">
        <v>0</v>
      </c>
      <c r="C846" s="106">
        <f t="shared" si="133"/>
        <v>0</v>
      </c>
      <c r="D846" s="185">
        <f>'[1]经建'!C846+'[1]社保'!C846+'[1]城建'!C846+'[1]乡镇'!C846+'[1]农财'!C846+'[1]行财'!C846+'[1]文教'!C846</f>
        <v>0</v>
      </c>
      <c r="E846" s="185">
        <f>'[1]经建'!D846+'[1]社保'!D846+'[1]城建'!D846+'[1]乡镇'!D846+'[1]农财'!D846+'[1]行财'!D846+'[1]文教'!D846</f>
        <v>0</v>
      </c>
      <c r="F846" s="185">
        <f>'[1]经建'!E846+'[1]社保'!E846+'[1]城建'!E846+'[1]乡镇'!E846+'[1]农财'!E846+'[1]行财'!E846+'[1]文教'!E846</f>
        <v>0</v>
      </c>
      <c r="G846" s="185">
        <f>'[1]经建'!F846+'[1]社保'!F846+'[1]城建'!F846+'[1]乡镇'!F846+'[1]农财'!F846+'[1]行财'!F846+'[1]文教'!F846</f>
        <v>0</v>
      </c>
      <c r="H846" s="185">
        <f>'[1]经建'!G846+'[1]社保'!G846+'[1]城建'!G846+'[1]乡镇'!G846+'[1]农财'!G846+'[1]行财'!G846+'[1]文教'!G846</f>
        <v>0</v>
      </c>
      <c r="I846" s="185">
        <f>'[1]经建'!H846+'[1]社保'!H846+'[1]城建'!H846+'[1]乡镇'!H846+'[1]农财'!H846+'[1]行财'!H846+'[1]文教'!H846</f>
        <v>0</v>
      </c>
      <c r="J846" s="194"/>
    </row>
    <row r="847" spans="1:10" s="176" customFormat="1" ht="15" customHeight="1">
      <c r="A847" s="185" t="s">
        <v>682</v>
      </c>
      <c r="B847" s="106">
        <v>317</v>
      </c>
      <c r="C847" s="106">
        <f t="shared" si="133"/>
        <v>1073</v>
      </c>
      <c r="D847" s="185">
        <f>'[1]经建'!C847+'[1]社保'!C847+'[1]城建'!C847+'[1]乡镇'!C847+'[1]农财'!C847+'[1]行财'!C847+'[1]文教'!C847</f>
        <v>1073</v>
      </c>
      <c r="E847" s="185">
        <f>'[1]经建'!D847+'[1]社保'!D847+'[1]城建'!D847+'[1]乡镇'!D847+'[1]农财'!D847+'[1]行财'!D847+'[1]文教'!D847</f>
        <v>0</v>
      </c>
      <c r="F847" s="185">
        <f>'[1]经建'!E847+'[1]社保'!E847+'[1]城建'!E847+'[1]乡镇'!E847+'[1]农财'!E847+'[1]行财'!E847+'[1]文教'!E847</f>
        <v>0</v>
      </c>
      <c r="G847" s="185">
        <f>'[1]经建'!F847+'[1]社保'!F847+'[1]城建'!F847+'[1]乡镇'!F847+'[1]农财'!F847+'[1]行财'!F847+'[1]文教'!F847</f>
        <v>0</v>
      </c>
      <c r="H847" s="185">
        <f>'[1]经建'!G847+'[1]社保'!G847+'[1]城建'!G847+'[1]乡镇'!G847+'[1]农财'!G847+'[1]行财'!G847+'[1]文教'!G847</f>
        <v>0</v>
      </c>
      <c r="I847" s="185">
        <f>'[1]经建'!H847+'[1]社保'!H847+'[1]城建'!H847+'[1]乡镇'!H847+'[1]农财'!H847+'[1]行财'!H847+'[1]文教'!H847</f>
        <v>0</v>
      </c>
      <c r="J847" s="194"/>
    </row>
    <row r="848" spans="1:10" s="176" customFormat="1" ht="15" customHeight="1">
      <c r="A848" s="185" t="s">
        <v>683</v>
      </c>
      <c r="B848" s="106">
        <v>0</v>
      </c>
      <c r="C848" s="106">
        <f t="shared" si="133"/>
        <v>327</v>
      </c>
      <c r="D848" s="185">
        <f>'[1]经建'!C848+'[1]社保'!C848+'[1]城建'!C848+'[1]乡镇'!C848+'[1]农财'!C848+'[1]行财'!C848+'[1]文教'!C848</f>
        <v>0</v>
      </c>
      <c r="E848" s="185">
        <f>'[1]经建'!D848+'[1]社保'!D848+'[1]城建'!D848+'[1]乡镇'!D848+'[1]农财'!D848+'[1]行财'!D848+'[1]文教'!D848</f>
        <v>0</v>
      </c>
      <c r="F848" s="185">
        <f>'[1]经建'!E848+'[1]社保'!E848+'[1]城建'!E848+'[1]乡镇'!E848+'[1]农财'!E848+'[1]行财'!E848+'[1]文教'!E848</f>
        <v>327</v>
      </c>
      <c r="G848" s="185">
        <f>'[1]经建'!F848+'[1]社保'!F848+'[1]城建'!F848+'[1]乡镇'!F848+'[1]农财'!F848+'[1]行财'!F848+'[1]文教'!F848</f>
        <v>0</v>
      </c>
      <c r="H848" s="185">
        <f>'[1]经建'!G848+'[1]社保'!G848+'[1]城建'!G848+'[1]乡镇'!G848+'[1]农财'!G848+'[1]行财'!G848+'[1]文教'!G848</f>
        <v>0</v>
      </c>
      <c r="I848" s="185">
        <f>'[1]经建'!H848+'[1]社保'!H848+'[1]城建'!H848+'[1]乡镇'!H848+'[1]农财'!H848+'[1]行财'!H848+'[1]文教'!H848</f>
        <v>0</v>
      </c>
      <c r="J848" s="194"/>
    </row>
    <row r="849" spans="1:10" s="176" customFormat="1" ht="15" customHeight="1">
      <c r="A849" s="185" t="s">
        <v>684</v>
      </c>
      <c r="B849" s="106">
        <v>50</v>
      </c>
      <c r="C849" s="106">
        <f t="shared" si="133"/>
        <v>50</v>
      </c>
      <c r="D849" s="185">
        <f>'[1]经建'!C849+'[1]社保'!C849+'[1]城建'!C849+'[1]乡镇'!C849+'[1]农财'!C849+'[1]行财'!C849+'[1]文教'!C849</f>
        <v>50</v>
      </c>
      <c r="E849" s="185">
        <f>'[1]经建'!D849+'[1]社保'!D849+'[1]城建'!D849+'[1]乡镇'!D849+'[1]农财'!D849+'[1]行财'!D849+'[1]文教'!D849</f>
        <v>0</v>
      </c>
      <c r="F849" s="185">
        <f>'[1]经建'!E849+'[1]社保'!E849+'[1]城建'!E849+'[1]乡镇'!E849+'[1]农财'!E849+'[1]行财'!E849+'[1]文教'!E849</f>
        <v>0</v>
      </c>
      <c r="G849" s="185">
        <f>'[1]经建'!F849+'[1]社保'!F849+'[1]城建'!F849+'[1]乡镇'!F849+'[1]农财'!F849+'[1]行财'!F849+'[1]文教'!F849</f>
        <v>0</v>
      </c>
      <c r="H849" s="185">
        <f>'[1]经建'!G849+'[1]社保'!G849+'[1]城建'!G849+'[1]乡镇'!G849+'[1]农财'!G849+'[1]行财'!G849+'[1]文教'!G849</f>
        <v>0</v>
      </c>
      <c r="I849" s="185">
        <f>'[1]经建'!H849+'[1]社保'!H849+'[1]城建'!H849+'[1]乡镇'!H849+'[1]农财'!H849+'[1]行财'!H849+'[1]文教'!H849</f>
        <v>0</v>
      </c>
      <c r="J849" s="194"/>
    </row>
    <row r="850" spans="1:10" s="176" customFormat="1" ht="15" customHeight="1">
      <c r="A850" s="185" t="s">
        <v>685</v>
      </c>
      <c r="B850" s="106">
        <v>0</v>
      </c>
      <c r="C850" s="106">
        <f t="shared" si="133"/>
        <v>0</v>
      </c>
      <c r="D850" s="185">
        <f>'[1]经建'!C850+'[1]社保'!C850+'[1]城建'!C850+'[1]乡镇'!C850+'[1]农财'!C850+'[1]行财'!C850+'[1]文教'!C850</f>
        <v>0</v>
      </c>
      <c r="E850" s="185">
        <f>'[1]经建'!D850+'[1]社保'!D850+'[1]城建'!D850+'[1]乡镇'!D850+'[1]农财'!D850+'[1]行财'!D850+'[1]文教'!D850</f>
        <v>0</v>
      </c>
      <c r="F850" s="185">
        <f>'[1]经建'!E850+'[1]社保'!E850+'[1]城建'!E850+'[1]乡镇'!E850+'[1]农财'!E850+'[1]行财'!E850+'[1]文教'!E850</f>
        <v>0</v>
      </c>
      <c r="G850" s="185">
        <f>'[1]经建'!F850+'[1]社保'!F850+'[1]城建'!F850+'[1]乡镇'!F850+'[1]农财'!F850+'[1]行财'!F850+'[1]文教'!F850</f>
        <v>0</v>
      </c>
      <c r="H850" s="185">
        <f>'[1]经建'!G850+'[1]社保'!G850+'[1]城建'!G850+'[1]乡镇'!G850+'[1]农财'!G850+'[1]行财'!G850+'[1]文教'!G850</f>
        <v>0</v>
      </c>
      <c r="I850" s="185">
        <f>'[1]经建'!H850+'[1]社保'!H850+'[1]城建'!H850+'[1]乡镇'!H850+'[1]农财'!H850+'[1]行财'!H850+'[1]文教'!H850</f>
        <v>0</v>
      </c>
      <c r="J850" s="194"/>
    </row>
    <row r="851" spans="1:10" s="176" customFormat="1" ht="15" customHeight="1">
      <c r="A851" s="185" t="s">
        <v>686</v>
      </c>
      <c r="B851" s="106">
        <v>70</v>
      </c>
      <c r="C851" s="106">
        <f t="shared" si="133"/>
        <v>0</v>
      </c>
      <c r="D851" s="185">
        <f>'[1]经建'!C851+'[1]社保'!C851+'[1]城建'!C851+'[1]乡镇'!C851+'[1]农财'!C851+'[1]行财'!C851+'[1]文教'!C851</f>
        <v>0</v>
      </c>
      <c r="E851" s="185">
        <f>'[1]经建'!D851+'[1]社保'!D851+'[1]城建'!D851+'[1]乡镇'!D851+'[1]农财'!D851+'[1]行财'!D851+'[1]文教'!D851</f>
        <v>0</v>
      </c>
      <c r="F851" s="185">
        <f>'[1]经建'!E851+'[1]社保'!E851+'[1]城建'!E851+'[1]乡镇'!E851+'[1]农财'!E851+'[1]行财'!E851+'[1]文教'!E851</f>
        <v>0</v>
      </c>
      <c r="G851" s="185">
        <f>'[1]经建'!F851+'[1]社保'!F851+'[1]城建'!F851+'[1]乡镇'!F851+'[1]农财'!F851+'[1]行财'!F851+'[1]文教'!F851</f>
        <v>0</v>
      </c>
      <c r="H851" s="185">
        <f>'[1]经建'!G851+'[1]社保'!G851+'[1]城建'!G851+'[1]乡镇'!G851+'[1]农财'!G851+'[1]行财'!G851+'[1]文教'!G851</f>
        <v>0</v>
      </c>
      <c r="I851" s="185">
        <f>'[1]经建'!H851+'[1]社保'!H851+'[1]城建'!H851+'[1]乡镇'!H851+'[1]农财'!H851+'[1]行财'!H851+'[1]文教'!H851</f>
        <v>0</v>
      </c>
      <c r="J851" s="194"/>
    </row>
    <row r="852" spans="1:10" s="176" customFormat="1" ht="15" customHeight="1">
      <c r="A852" s="185" t="s">
        <v>687</v>
      </c>
      <c r="B852" s="106">
        <v>0</v>
      </c>
      <c r="C852" s="106">
        <f t="shared" si="133"/>
        <v>0</v>
      </c>
      <c r="D852" s="185">
        <f>'[1]经建'!C852+'[1]社保'!C852+'[1]城建'!C852+'[1]乡镇'!C852+'[1]农财'!C852+'[1]行财'!C852+'[1]文教'!C852</f>
        <v>0</v>
      </c>
      <c r="E852" s="185">
        <f>'[1]经建'!D852+'[1]社保'!D852+'[1]城建'!D852+'[1]乡镇'!D852+'[1]农财'!D852+'[1]行财'!D852+'[1]文教'!D852</f>
        <v>0</v>
      </c>
      <c r="F852" s="185">
        <f>'[1]经建'!E852+'[1]社保'!E852+'[1]城建'!E852+'[1]乡镇'!E852+'[1]农财'!E852+'[1]行财'!E852+'[1]文教'!E852</f>
        <v>0</v>
      </c>
      <c r="G852" s="185">
        <f>'[1]经建'!F852+'[1]社保'!F852+'[1]城建'!F852+'[1]乡镇'!F852+'[1]农财'!F852+'[1]行财'!F852+'[1]文教'!F852</f>
        <v>0</v>
      </c>
      <c r="H852" s="185">
        <f>'[1]经建'!G852+'[1]社保'!G852+'[1]城建'!G852+'[1]乡镇'!G852+'[1]农财'!G852+'[1]行财'!G852+'[1]文教'!G852</f>
        <v>0</v>
      </c>
      <c r="I852" s="185">
        <f>'[1]经建'!H852+'[1]社保'!H852+'[1]城建'!H852+'[1]乡镇'!H852+'[1]农财'!H852+'[1]行财'!H852+'[1]文教'!H852</f>
        <v>0</v>
      </c>
      <c r="J852" s="194"/>
    </row>
    <row r="853" spans="1:10" s="176" customFormat="1" ht="15" customHeight="1">
      <c r="A853" s="185" t="s">
        <v>688</v>
      </c>
      <c r="B853" s="106">
        <v>0</v>
      </c>
      <c r="C853" s="106">
        <f t="shared" si="133"/>
        <v>272</v>
      </c>
      <c r="D853" s="185">
        <f>'[1]经建'!C853+'[1]社保'!C853+'[1]城建'!C853+'[1]乡镇'!C853+'[1]农财'!C853+'[1]行财'!C853+'[1]文教'!C853</f>
        <v>24</v>
      </c>
      <c r="E853" s="185">
        <f>'[1]经建'!D853+'[1]社保'!D853+'[1]城建'!D853+'[1]乡镇'!D853+'[1]农财'!D853+'[1]行财'!D853+'[1]文教'!D853</f>
        <v>0</v>
      </c>
      <c r="F853" s="185">
        <f>'[1]经建'!E853+'[1]社保'!E853+'[1]城建'!E853+'[1]乡镇'!E853+'[1]农财'!E853+'[1]行财'!E853+'[1]文教'!E853</f>
        <v>248</v>
      </c>
      <c r="G853" s="185">
        <f>'[1]经建'!F853+'[1]社保'!F853+'[1]城建'!F853+'[1]乡镇'!F853+'[1]农财'!F853+'[1]行财'!F853+'[1]文教'!F853</f>
        <v>0</v>
      </c>
      <c r="H853" s="185">
        <f>'[1]经建'!G853+'[1]社保'!G853+'[1]城建'!G853+'[1]乡镇'!G853+'[1]农财'!G853+'[1]行财'!G853+'[1]文教'!G853</f>
        <v>0</v>
      </c>
      <c r="I853" s="185">
        <f>'[1]经建'!H853+'[1]社保'!H853+'[1]城建'!H853+'[1]乡镇'!H853+'[1]农财'!H853+'[1]行财'!H853+'[1]文教'!H853</f>
        <v>0</v>
      </c>
      <c r="J853" s="194"/>
    </row>
    <row r="854" spans="1:10" s="176" customFormat="1" ht="15" customHeight="1">
      <c r="A854" s="185" t="s">
        <v>689</v>
      </c>
      <c r="B854" s="106">
        <v>30</v>
      </c>
      <c r="C854" s="106">
        <f t="shared" si="133"/>
        <v>0</v>
      </c>
      <c r="D854" s="185">
        <f>'[1]经建'!C854+'[1]社保'!C854+'[1]城建'!C854+'[1]乡镇'!C854+'[1]农财'!C854+'[1]行财'!C854+'[1]文教'!C854</f>
        <v>0</v>
      </c>
      <c r="E854" s="185">
        <f>'[1]经建'!D854+'[1]社保'!D854+'[1]城建'!D854+'[1]乡镇'!D854+'[1]农财'!D854+'[1]行财'!D854+'[1]文教'!D854</f>
        <v>0</v>
      </c>
      <c r="F854" s="185">
        <f>'[1]经建'!E854+'[1]社保'!E854+'[1]城建'!E854+'[1]乡镇'!E854+'[1]农财'!E854+'[1]行财'!E854+'[1]文教'!E854</f>
        <v>0</v>
      </c>
      <c r="G854" s="185">
        <f>'[1]经建'!F854+'[1]社保'!F854+'[1]城建'!F854+'[1]乡镇'!F854+'[1]农财'!F854+'[1]行财'!F854+'[1]文教'!F854</f>
        <v>0</v>
      </c>
      <c r="H854" s="185">
        <f>'[1]经建'!G854+'[1]社保'!G854+'[1]城建'!G854+'[1]乡镇'!G854+'[1]农财'!G854+'[1]行财'!G854+'[1]文教'!G854</f>
        <v>0</v>
      </c>
      <c r="I854" s="185">
        <f>'[1]经建'!H854+'[1]社保'!H854+'[1]城建'!H854+'[1]乡镇'!H854+'[1]农财'!H854+'[1]行财'!H854+'[1]文教'!H854</f>
        <v>0</v>
      </c>
      <c r="J854" s="194"/>
    </row>
    <row r="855" spans="1:10" s="176" customFormat="1" ht="15" customHeight="1">
      <c r="A855" s="185" t="s">
        <v>690</v>
      </c>
      <c r="B855" s="106">
        <v>20</v>
      </c>
      <c r="C855" s="106">
        <f t="shared" si="133"/>
        <v>0</v>
      </c>
      <c r="D855" s="185">
        <f>'[1]经建'!C855+'[1]社保'!C855+'[1]城建'!C855+'[1]乡镇'!C855+'[1]农财'!C855+'[1]行财'!C855+'[1]文教'!C855</f>
        <v>0</v>
      </c>
      <c r="E855" s="185">
        <f>'[1]经建'!D855+'[1]社保'!D855+'[1]城建'!D855+'[1]乡镇'!D855+'[1]农财'!D855+'[1]行财'!D855+'[1]文教'!D855</f>
        <v>0</v>
      </c>
      <c r="F855" s="185">
        <f>'[1]经建'!E855+'[1]社保'!E855+'[1]城建'!E855+'[1]乡镇'!E855+'[1]农财'!E855+'[1]行财'!E855+'[1]文教'!E855</f>
        <v>0</v>
      </c>
      <c r="G855" s="185">
        <f>'[1]经建'!F855+'[1]社保'!F855+'[1]城建'!F855+'[1]乡镇'!F855+'[1]农财'!F855+'[1]行财'!F855+'[1]文教'!F855</f>
        <v>0</v>
      </c>
      <c r="H855" s="185">
        <f>'[1]经建'!G855+'[1]社保'!G855+'[1]城建'!G855+'[1]乡镇'!G855+'[1]农财'!G855+'[1]行财'!G855+'[1]文教'!G855</f>
        <v>0</v>
      </c>
      <c r="I855" s="185">
        <f>'[1]经建'!H855+'[1]社保'!H855+'[1]城建'!H855+'[1]乡镇'!H855+'[1]农财'!H855+'[1]行财'!H855+'[1]文教'!H855</f>
        <v>0</v>
      </c>
      <c r="J855" s="194"/>
    </row>
    <row r="856" spans="1:10" s="176" customFormat="1" ht="15" customHeight="1">
      <c r="A856" s="185" t="s">
        <v>691</v>
      </c>
      <c r="B856" s="106">
        <v>0</v>
      </c>
      <c r="C856" s="106">
        <f t="shared" si="133"/>
        <v>0</v>
      </c>
      <c r="D856" s="185">
        <f>'[1]经建'!C856+'[1]社保'!C856+'[1]城建'!C856+'[1]乡镇'!C856+'[1]农财'!C856+'[1]行财'!C856+'[1]文教'!C856</f>
        <v>0</v>
      </c>
      <c r="E856" s="185">
        <f>'[1]经建'!D856+'[1]社保'!D856+'[1]城建'!D856+'[1]乡镇'!D856+'[1]农财'!D856+'[1]行财'!D856+'[1]文教'!D856</f>
        <v>0</v>
      </c>
      <c r="F856" s="185">
        <f>'[1]经建'!E856+'[1]社保'!E856+'[1]城建'!E856+'[1]乡镇'!E856+'[1]农财'!E856+'[1]行财'!E856+'[1]文教'!E856</f>
        <v>0</v>
      </c>
      <c r="G856" s="185">
        <f>'[1]经建'!F856+'[1]社保'!F856+'[1]城建'!F856+'[1]乡镇'!F856+'[1]农财'!F856+'[1]行财'!F856+'[1]文教'!F856</f>
        <v>0</v>
      </c>
      <c r="H856" s="185">
        <f>'[1]经建'!G856+'[1]社保'!G856+'[1]城建'!G856+'[1]乡镇'!G856+'[1]农财'!G856+'[1]行财'!G856+'[1]文教'!G856</f>
        <v>0</v>
      </c>
      <c r="I856" s="185">
        <f>'[1]经建'!H856+'[1]社保'!H856+'[1]城建'!H856+'[1]乡镇'!H856+'[1]农财'!H856+'[1]行财'!H856+'[1]文教'!H856</f>
        <v>0</v>
      </c>
      <c r="J856" s="194"/>
    </row>
    <row r="857" spans="1:10" s="176" customFormat="1" ht="15" customHeight="1">
      <c r="A857" s="185" t="s">
        <v>692</v>
      </c>
      <c r="B857" s="106">
        <v>15</v>
      </c>
      <c r="C857" s="106">
        <f t="shared" si="133"/>
        <v>0</v>
      </c>
      <c r="D857" s="185">
        <f>'[1]经建'!C857+'[1]社保'!C857+'[1]城建'!C857+'[1]乡镇'!C857+'[1]农财'!C857+'[1]行财'!C857+'[1]文教'!C857</f>
        <v>0</v>
      </c>
      <c r="E857" s="185">
        <f>'[1]经建'!D857+'[1]社保'!D857+'[1]城建'!D857+'[1]乡镇'!D857+'[1]农财'!D857+'[1]行财'!D857+'[1]文教'!D857</f>
        <v>0</v>
      </c>
      <c r="F857" s="185">
        <f>'[1]经建'!E857+'[1]社保'!E857+'[1]城建'!E857+'[1]乡镇'!E857+'[1]农财'!E857+'[1]行财'!E857+'[1]文教'!E857</f>
        <v>0</v>
      </c>
      <c r="G857" s="185">
        <f>'[1]经建'!F857+'[1]社保'!F857+'[1]城建'!F857+'[1]乡镇'!F857+'[1]农财'!F857+'[1]行财'!F857+'[1]文教'!F857</f>
        <v>0</v>
      </c>
      <c r="H857" s="185">
        <f>'[1]经建'!G857+'[1]社保'!G857+'[1]城建'!G857+'[1]乡镇'!G857+'[1]农财'!G857+'[1]行财'!G857+'[1]文教'!G857</f>
        <v>0</v>
      </c>
      <c r="I857" s="185">
        <f>'[1]经建'!H857+'[1]社保'!H857+'[1]城建'!H857+'[1]乡镇'!H857+'[1]农财'!H857+'[1]行财'!H857+'[1]文教'!H857</f>
        <v>0</v>
      </c>
      <c r="J857" s="194"/>
    </row>
    <row r="858" spans="1:10" s="176" customFormat="1" ht="15" customHeight="1">
      <c r="A858" s="185" t="s">
        <v>693</v>
      </c>
      <c r="B858" s="106">
        <v>15</v>
      </c>
      <c r="C858" s="106">
        <f t="shared" si="133"/>
        <v>0</v>
      </c>
      <c r="D858" s="185">
        <f>'[1]经建'!C858+'[1]社保'!C858+'[1]城建'!C858+'[1]乡镇'!C858+'[1]农财'!C858+'[1]行财'!C858+'[1]文教'!C858</f>
        <v>0</v>
      </c>
      <c r="E858" s="185">
        <f>'[1]经建'!D858+'[1]社保'!D858+'[1]城建'!D858+'[1]乡镇'!D858+'[1]农财'!D858+'[1]行财'!D858+'[1]文教'!D858</f>
        <v>0</v>
      </c>
      <c r="F858" s="185">
        <f>'[1]经建'!E858+'[1]社保'!E858+'[1]城建'!E858+'[1]乡镇'!E858+'[1]农财'!E858+'[1]行财'!E858+'[1]文教'!E858</f>
        <v>0</v>
      </c>
      <c r="G858" s="185">
        <f>'[1]经建'!F858+'[1]社保'!F858+'[1]城建'!F858+'[1]乡镇'!F858+'[1]农财'!F858+'[1]行财'!F858+'[1]文教'!F858</f>
        <v>0</v>
      </c>
      <c r="H858" s="185">
        <f>'[1]经建'!G858+'[1]社保'!G858+'[1]城建'!G858+'[1]乡镇'!G858+'[1]农财'!G858+'[1]行财'!G858+'[1]文教'!G858</f>
        <v>0</v>
      </c>
      <c r="I858" s="185">
        <f>'[1]经建'!H858+'[1]社保'!H858+'[1]城建'!H858+'[1]乡镇'!H858+'[1]农财'!H858+'[1]行财'!H858+'[1]文教'!H858</f>
        <v>0</v>
      </c>
      <c r="J858" s="194"/>
    </row>
    <row r="859" spans="1:10" s="176" customFormat="1" ht="15" customHeight="1">
      <c r="A859" s="185" t="s">
        <v>694</v>
      </c>
      <c r="B859" s="106">
        <v>55</v>
      </c>
      <c r="C859" s="106">
        <f t="shared" si="133"/>
        <v>0</v>
      </c>
      <c r="D859" s="185">
        <f>'[1]经建'!C859+'[1]社保'!C859+'[1]城建'!C859+'[1]乡镇'!C859+'[1]农财'!C859+'[1]行财'!C859+'[1]文教'!C859</f>
        <v>0</v>
      </c>
      <c r="E859" s="185">
        <f>'[1]经建'!D859+'[1]社保'!D859+'[1]城建'!D859+'[1]乡镇'!D859+'[1]农财'!D859+'[1]行财'!D859+'[1]文教'!D859</f>
        <v>0</v>
      </c>
      <c r="F859" s="185">
        <f>'[1]经建'!E859+'[1]社保'!E859+'[1]城建'!E859+'[1]乡镇'!E859+'[1]农财'!E859+'[1]行财'!E859+'[1]文教'!E859</f>
        <v>0</v>
      </c>
      <c r="G859" s="185">
        <f>'[1]经建'!F859+'[1]社保'!F859+'[1]城建'!F859+'[1]乡镇'!F859+'[1]农财'!F859+'[1]行财'!F859+'[1]文教'!F859</f>
        <v>0</v>
      </c>
      <c r="H859" s="185">
        <f>'[1]经建'!G859+'[1]社保'!G859+'[1]城建'!G859+'[1]乡镇'!G859+'[1]农财'!G859+'[1]行财'!G859+'[1]文教'!G859</f>
        <v>0</v>
      </c>
      <c r="I859" s="185">
        <f>'[1]经建'!H859+'[1]社保'!H859+'[1]城建'!H859+'[1]乡镇'!H859+'[1]农财'!H859+'[1]行财'!H859+'[1]文教'!H859</f>
        <v>0</v>
      </c>
      <c r="J859" s="194"/>
    </row>
    <row r="860" spans="1:10" s="176" customFormat="1" ht="15" customHeight="1">
      <c r="A860" s="185" t="s">
        <v>695</v>
      </c>
      <c r="B860" s="106">
        <v>0</v>
      </c>
      <c r="C860" s="106">
        <f t="shared" si="133"/>
        <v>0</v>
      </c>
      <c r="D860" s="185">
        <f>'[1]经建'!C860+'[1]社保'!C860+'[1]城建'!C860+'[1]乡镇'!C860+'[1]农财'!C860+'[1]行财'!C860+'[1]文教'!C860</f>
        <v>0</v>
      </c>
      <c r="E860" s="185">
        <f>'[1]经建'!D860+'[1]社保'!D860+'[1]城建'!D860+'[1]乡镇'!D860+'[1]农财'!D860+'[1]行财'!D860+'[1]文教'!D860</f>
        <v>0</v>
      </c>
      <c r="F860" s="185">
        <f>'[1]经建'!E860+'[1]社保'!E860+'[1]城建'!E860+'[1]乡镇'!E860+'[1]农财'!E860+'[1]行财'!E860+'[1]文教'!E860</f>
        <v>0</v>
      </c>
      <c r="G860" s="185">
        <f>'[1]经建'!F860+'[1]社保'!F860+'[1]城建'!F860+'[1]乡镇'!F860+'[1]农财'!F860+'[1]行财'!F860+'[1]文教'!F860</f>
        <v>0</v>
      </c>
      <c r="H860" s="185">
        <f>'[1]经建'!G860+'[1]社保'!G860+'[1]城建'!G860+'[1]乡镇'!G860+'[1]农财'!G860+'[1]行财'!G860+'[1]文教'!G860</f>
        <v>0</v>
      </c>
      <c r="I860" s="185">
        <f>'[1]经建'!H860+'[1]社保'!H860+'[1]城建'!H860+'[1]乡镇'!H860+'[1]农财'!H860+'[1]行财'!H860+'[1]文教'!H860</f>
        <v>0</v>
      </c>
      <c r="J860" s="194"/>
    </row>
    <row r="861" spans="1:10" s="176" customFormat="1" ht="15" customHeight="1">
      <c r="A861" s="185" t="s">
        <v>696</v>
      </c>
      <c r="B861" s="106">
        <v>0</v>
      </c>
      <c r="C861" s="106">
        <f t="shared" si="133"/>
        <v>0</v>
      </c>
      <c r="D861" s="185">
        <f>'[1]经建'!C861+'[1]社保'!C861+'[1]城建'!C861+'[1]乡镇'!C861+'[1]农财'!C861+'[1]行财'!C861+'[1]文教'!C861</f>
        <v>0</v>
      </c>
      <c r="E861" s="185">
        <f>'[1]经建'!D861+'[1]社保'!D861+'[1]城建'!D861+'[1]乡镇'!D861+'[1]农财'!D861+'[1]行财'!D861+'[1]文教'!D861</f>
        <v>0</v>
      </c>
      <c r="F861" s="185">
        <f>'[1]经建'!E861+'[1]社保'!E861+'[1]城建'!E861+'[1]乡镇'!E861+'[1]农财'!E861+'[1]行财'!E861+'[1]文教'!E861</f>
        <v>0</v>
      </c>
      <c r="G861" s="185">
        <f>'[1]经建'!F861+'[1]社保'!F861+'[1]城建'!F861+'[1]乡镇'!F861+'[1]农财'!F861+'[1]行财'!F861+'[1]文教'!F861</f>
        <v>0</v>
      </c>
      <c r="H861" s="185">
        <f>'[1]经建'!G861+'[1]社保'!G861+'[1]城建'!G861+'[1]乡镇'!G861+'[1]农财'!G861+'[1]行财'!G861+'[1]文教'!G861</f>
        <v>0</v>
      </c>
      <c r="I861" s="185">
        <f>'[1]经建'!H861+'[1]社保'!H861+'[1]城建'!H861+'[1]乡镇'!H861+'[1]农财'!H861+'[1]行财'!H861+'[1]文教'!H861</f>
        <v>0</v>
      </c>
      <c r="J861" s="194"/>
    </row>
    <row r="862" spans="1:10" s="176" customFormat="1" ht="15" customHeight="1">
      <c r="A862" s="185" t="s">
        <v>697</v>
      </c>
      <c r="B862" s="106">
        <v>0</v>
      </c>
      <c r="C862" s="106">
        <f t="shared" si="133"/>
        <v>0</v>
      </c>
      <c r="D862" s="185">
        <f>'[1]经建'!C862+'[1]社保'!C862+'[1]城建'!C862+'[1]乡镇'!C862+'[1]农财'!C862+'[1]行财'!C862+'[1]文教'!C862</f>
        <v>0</v>
      </c>
      <c r="E862" s="185">
        <f>'[1]经建'!D862+'[1]社保'!D862+'[1]城建'!D862+'[1]乡镇'!D862+'[1]农财'!D862+'[1]行财'!D862+'[1]文教'!D862</f>
        <v>0</v>
      </c>
      <c r="F862" s="185">
        <f>'[1]经建'!E862+'[1]社保'!E862+'[1]城建'!E862+'[1]乡镇'!E862+'[1]农财'!E862+'[1]行财'!E862+'[1]文教'!E862</f>
        <v>0</v>
      </c>
      <c r="G862" s="185">
        <f>'[1]经建'!F862+'[1]社保'!F862+'[1]城建'!F862+'[1]乡镇'!F862+'[1]农财'!F862+'[1]行财'!F862+'[1]文教'!F862</f>
        <v>0</v>
      </c>
      <c r="H862" s="185">
        <f>'[1]经建'!G862+'[1]社保'!G862+'[1]城建'!G862+'[1]乡镇'!G862+'[1]农财'!G862+'[1]行财'!G862+'[1]文教'!G862</f>
        <v>0</v>
      </c>
      <c r="I862" s="185">
        <f>'[1]经建'!H862+'[1]社保'!H862+'[1]城建'!H862+'[1]乡镇'!H862+'[1]农财'!H862+'[1]行财'!H862+'[1]文教'!H862</f>
        <v>0</v>
      </c>
      <c r="J862" s="194"/>
    </row>
    <row r="863" spans="1:10" s="176" customFormat="1" ht="15" customHeight="1">
      <c r="A863" s="185" t="s">
        <v>698</v>
      </c>
      <c r="B863" s="106">
        <v>1615</v>
      </c>
      <c r="C863" s="106">
        <f t="shared" si="133"/>
        <v>0</v>
      </c>
      <c r="D863" s="185">
        <f>'[1]经建'!C863+'[1]社保'!C863+'[1]城建'!C863+'[1]乡镇'!C863+'[1]农财'!C863+'[1]行财'!C863+'[1]文教'!C863</f>
        <v>0</v>
      </c>
      <c r="E863" s="185">
        <f>'[1]经建'!D863+'[1]社保'!D863+'[1]城建'!D863+'[1]乡镇'!D863+'[1]农财'!D863+'[1]行财'!D863+'[1]文教'!D863</f>
        <v>0</v>
      </c>
      <c r="F863" s="185">
        <f>'[1]经建'!E863+'[1]社保'!E863+'[1]城建'!E863+'[1]乡镇'!E863+'[1]农财'!E863+'[1]行财'!E863+'[1]文教'!E863</f>
        <v>0</v>
      </c>
      <c r="G863" s="185">
        <f>'[1]经建'!F863+'[1]社保'!F863+'[1]城建'!F863+'[1]乡镇'!F863+'[1]农财'!F863+'[1]行财'!F863+'[1]文教'!F863</f>
        <v>0</v>
      </c>
      <c r="H863" s="185">
        <f>'[1]经建'!G863+'[1]社保'!G863+'[1]城建'!G863+'[1]乡镇'!G863+'[1]农财'!G863+'[1]行财'!G863+'[1]文教'!G863</f>
        <v>0</v>
      </c>
      <c r="I863" s="185">
        <f>'[1]经建'!H863+'[1]社保'!H863+'[1]城建'!H863+'[1]乡镇'!H863+'[1]农财'!H863+'[1]行财'!H863+'[1]文教'!H863</f>
        <v>0</v>
      </c>
      <c r="J863" s="194"/>
    </row>
    <row r="864" spans="1:10" s="176" customFormat="1" ht="15" customHeight="1">
      <c r="A864" s="185" t="s">
        <v>699</v>
      </c>
      <c r="B864" s="106">
        <v>0</v>
      </c>
      <c r="C864" s="106">
        <f t="shared" si="133"/>
        <v>0</v>
      </c>
      <c r="D864" s="185">
        <f>'[1]经建'!C864+'[1]社保'!C864+'[1]城建'!C864+'[1]乡镇'!C864+'[1]农财'!C864+'[1]行财'!C864+'[1]文教'!C864</f>
        <v>0</v>
      </c>
      <c r="E864" s="185">
        <f>'[1]经建'!D864+'[1]社保'!D864+'[1]城建'!D864+'[1]乡镇'!D864+'[1]农财'!D864+'[1]行财'!D864+'[1]文教'!D864</f>
        <v>0</v>
      </c>
      <c r="F864" s="185">
        <f>'[1]经建'!E864+'[1]社保'!E864+'[1]城建'!E864+'[1]乡镇'!E864+'[1]农财'!E864+'[1]行财'!E864+'[1]文教'!E864</f>
        <v>0</v>
      </c>
      <c r="G864" s="185">
        <f>'[1]经建'!F864+'[1]社保'!F864+'[1]城建'!F864+'[1]乡镇'!F864+'[1]农财'!F864+'[1]行财'!F864+'[1]文教'!F864</f>
        <v>0</v>
      </c>
      <c r="H864" s="185">
        <f>'[1]经建'!G864+'[1]社保'!G864+'[1]城建'!G864+'[1]乡镇'!G864+'[1]农财'!G864+'[1]行财'!G864+'[1]文教'!G864</f>
        <v>0</v>
      </c>
      <c r="I864" s="185">
        <f>'[1]经建'!H864+'[1]社保'!H864+'[1]城建'!H864+'[1]乡镇'!H864+'[1]农财'!H864+'[1]行财'!H864+'[1]文教'!H864</f>
        <v>0</v>
      </c>
      <c r="J864" s="194"/>
    </row>
    <row r="865" spans="1:10" s="176" customFormat="1" ht="15" customHeight="1">
      <c r="A865" s="185" t="s">
        <v>673</v>
      </c>
      <c r="B865" s="106">
        <v>0</v>
      </c>
      <c r="C865" s="106">
        <f t="shared" si="133"/>
        <v>0</v>
      </c>
      <c r="D865" s="185">
        <f>'[1]经建'!C865+'[1]社保'!C865+'[1]城建'!C865+'[1]乡镇'!C865+'[1]农财'!C865+'[1]行财'!C865+'[1]文教'!C865</f>
        <v>0</v>
      </c>
      <c r="E865" s="185">
        <f>'[1]经建'!D865+'[1]社保'!D865+'[1]城建'!D865+'[1]乡镇'!D865+'[1]农财'!D865+'[1]行财'!D865+'[1]文教'!D865</f>
        <v>0</v>
      </c>
      <c r="F865" s="185">
        <f>'[1]经建'!E865+'[1]社保'!E865+'[1]城建'!E865+'[1]乡镇'!E865+'[1]农财'!E865+'[1]行财'!E865+'[1]文教'!E865</f>
        <v>0</v>
      </c>
      <c r="G865" s="185">
        <f>'[1]经建'!F865+'[1]社保'!F865+'[1]城建'!F865+'[1]乡镇'!F865+'[1]农财'!F865+'[1]行财'!F865+'[1]文教'!F865</f>
        <v>0</v>
      </c>
      <c r="H865" s="185">
        <f>'[1]经建'!G865+'[1]社保'!G865+'[1]城建'!G865+'[1]乡镇'!G865+'[1]农财'!G865+'[1]行财'!G865+'[1]文教'!G865</f>
        <v>0</v>
      </c>
      <c r="I865" s="185">
        <f>'[1]经建'!H865+'[1]社保'!H865+'[1]城建'!H865+'[1]乡镇'!H865+'[1]农财'!H865+'[1]行财'!H865+'[1]文教'!H865</f>
        <v>0</v>
      </c>
      <c r="J865" s="194"/>
    </row>
    <row r="866" spans="1:10" s="176" customFormat="1" ht="15" customHeight="1">
      <c r="A866" s="185" t="s">
        <v>700</v>
      </c>
      <c r="B866" s="106">
        <v>0</v>
      </c>
      <c r="C866" s="106">
        <f t="shared" si="133"/>
        <v>0</v>
      </c>
      <c r="D866" s="185">
        <f>'[1]经建'!C866+'[1]社保'!C866+'[1]城建'!C866+'[1]乡镇'!C866+'[1]农财'!C866+'[1]行财'!C866+'[1]文教'!C866</f>
        <v>0</v>
      </c>
      <c r="E866" s="185">
        <f>'[1]经建'!D866+'[1]社保'!D866+'[1]城建'!D866+'[1]乡镇'!D866+'[1]农财'!D866+'[1]行财'!D866+'[1]文教'!D866</f>
        <v>0</v>
      </c>
      <c r="F866" s="185">
        <f>'[1]经建'!E866+'[1]社保'!E866+'[1]城建'!E866+'[1]乡镇'!E866+'[1]农财'!E866+'[1]行财'!E866+'[1]文教'!E866</f>
        <v>0</v>
      </c>
      <c r="G866" s="185">
        <f>'[1]经建'!F866+'[1]社保'!F866+'[1]城建'!F866+'[1]乡镇'!F866+'[1]农财'!F866+'[1]行财'!F866+'[1]文教'!F866</f>
        <v>0</v>
      </c>
      <c r="H866" s="185">
        <f>'[1]经建'!G866+'[1]社保'!G866+'[1]城建'!G866+'[1]乡镇'!G866+'[1]农财'!G866+'[1]行财'!G866+'[1]文教'!G866</f>
        <v>0</v>
      </c>
      <c r="I866" s="185">
        <f>'[1]经建'!H866+'[1]社保'!H866+'[1]城建'!H866+'[1]乡镇'!H866+'[1]农财'!H866+'[1]行财'!H866+'[1]文教'!H866</f>
        <v>0</v>
      </c>
      <c r="J866" s="194"/>
    </row>
    <row r="867" spans="1:10" s="176" customFormat="1" ht="15" customHeight="1">
      <c r="A867" s="185" t="s">
        <v>701</v>
      </c>
      <c r="B867" s="106">
        <v>129</v>
      </c>
      <c r="C867" s="106">
        <f t="shared" si="133"/>
        <v>141</v>
      </c>
      <c r="D867" s="185">
        <f>'[1]经建'!C867+'[1]社保'!C867+'[1]城建'!C867+'[1]乡镇'!C867+'[1]农财'!C867+'[1]行财'!C867+'[1]文教'!C867</f>
        <v>113</v>
      </c>
      <c r="E867" s="185">
        <f>'[1]经建'!D867+'[1]社保'!D867+'[1]城建'!D867+'[1]乡镇'!D867+'[1]农财'!D867+'[1]行财'!D867+'[1]文教'!D867</f>
        <v>0</v>
      </c>
      <c r="F867" s="185">
        <f>'[1]经建'!E867+'[1]社保'!E867+'[1]城建'!E867+'[1]乡镇'!E867+'[1]农财'!E867+'[1]行财'!E867+'[1]文教'!E867</f>
        <v>28</v>
      </c>
      <c r="G867" s="185">
        <f>'[1]经建'!F867+'[1]社保'!F867+'[1]城建'!F867+'[1]乡镇'!F867+'[1]农财'!F867+'[1]行财'!F867+'[1]文教'!F867</f>
        <v>0</v>
      </c>
      <c r="H867" s="185">
        <f>'[1]经建'!G867+'[1]社保'!G867+'[1]城建'!G867+'[1]乡镇'!G867+'[1]农财'!G867+'[1]行财'!G867+'[1]文教'!G867</f>
        <v>0</v>
      </c>
      <c r="I867" s="185">
        <f>'[1]经建'!H867+'[1]社保'!H867+'[1]城建'!H867+'[1]乡镇'!H867+'[1]农财'!H867+'[1]行财'!H867+'[1]文教'!H867</f>
        <v>0</v>
      </c>
      <c r="J867" s="194"/>
    </row>
    <row r="868" spans="1:10" s="176" customFormat="1" ht="15" customHeight="1">
      <c r="A868" s="185" t="s">
        <v>702</v>
      </c>
      <c r="B868" s="106">
        <v>0</v>
      </c>
      <c r="C868" s="106">
        <f t="shared" si="133"/>
        <v>0</v>
      </c>
      <c r="D868" s="185">
        <f>'[1]经建'!C868+'[1]社保'!C868+'[1]城建'!C868+'[1]乡镇'!C868+'[1]农财'!C868+'[1]行财'!C868+'[1]文教'!C868</f>
        <v>0</v>
      </c>
      <c r="E868" s="185">
        <f>'[1]经建'!D868+'[1]社保'!D868+'[1]城建'!D868+'[1]乡镇'!D868+'[1]农财'!D868+'[1]行财'!D868+'[1]文教'!D868</f>
        <v>0</v>
      </c>
      <c r="F868" s="185">
        <f>'[1]经建'!E868+'[1]社保'!E868+'[1]城建'!E868+'[1]乡镇'!E868+'[1]农财'!E868+'[1]行财'!E868+'[1]文教'!E868</f>
        <v>0</v>
      </c>
      <c r="G868" s="185">
        <f>'[1]经建'!F868+'[1]社保'!F868+'[1]城建'!F868+'[1]乡镇'!F868+'[1]农财'!F868+'[1]行财'!F868+'[1]文教'!F868</f>
        <v>0</v>
      </c>
      <c r="H868" s="185">
        <f>'[1]经建'!G868+'[1]社保'!G868+'[1]城建'!G868+'[1]乡镇'!G868+'[1]农财'!G868+'[1]行财'!G868+'[1]文教'!G868</f>
        <v>0</v>
      </c>
      <c r="I868" s="185">
        <f>'[1]经建'!H868+'[1]社保'!H868+'[1]城建'!H868+'[1]乡镇'!H868+'[1]农财'!H868+'[1]行财'!H868+'[1]文教'!H868</f>
        <v>0</v>
      </c>
      <c r="J868" s="194"/>
    </row>
    <row r="869" spans="1:10" s="176" customFormat="1" ht="15" customHeight="1">
      <c r="A869" s="185" t="s">
        <v>703</v>
      </c>
      <c r="B869" s="106">
        <v>0</v>
      </c>
      <c r="C869" s="106">
        <f t="shared" si="133"/>
        <v>0</v>
      </c>
      <c r="D869" s="185">
        <f>'[1]经建'!C869+'[1]社保'!C869+'[1]城建'!C869+'[1]乡镇'!C869+'[1]农财'!C869+'[1]行财'!C869+'[1]文教'!C869</f>
        <v>0</v>
      </c>
      <c r="E869" s="185">
        <f>'[1]经建'!D869+'[1]社保'!D869+'[1]城建'!D869+'[1]乡镇'!D869+'[1]农财'!D869+'[1]行财'!D869+'[1]文教'!D869</f>
        <v>0</v>
      </c>
      <c r="F869" s="185">
        <f>'[1]经建'!E869+'[1]社保'!E869+'[1]城建'!E869+'[1]乡镇'!E869+'[1]农财'!E869+'[1]行财'!E869+'[1]文教'!E869</f>
        <v>0</v>
      </c>
      <c r="G869" s="185">
        <f>'[1]经建'!F869+'[1]社保'!F869+'[1]城建'!F869+'[1]乡镇'!F869+'[1]农财'!F869+'[1]行财'!F869+'[1]文教'!F869</f>
        <v>0</v>
      </c>
      <c r="H869" s="185">
        <f>'[1]经建'!G869+'[1]社保'!G869+'[1]城建'!G869+'[1]乡镇'!G869+'[1]农财'!G869+'[1]行财'!G869+'[1]文教'!G869</f>
        <v>0</v>
      </c>
      <c r="I869" s="185">
        <f>'[1]经建'!H869+'[1]社保'!H869+'[1]城建'!H869+'[1]乡镇'!H869+'[1]农财'!H869+'[1]行财'!H869+'[1]文教'!H869</f>
        <v>0</v>
      </c>
      <c r="J869" s="194"/>
    </row>
    <row r="870" spans="1:10" s="176" customFormat="1" ht="15" customHeight="1">
      <c r="A870" s="185" t="s">
        <v>704</v>
      </c>
      <c r="B870" s="106">
        <v>2619</v>
      </c>
      <c r="C870" s="106">
        <f t="shared" si="133"/>
        <v>7603</v>
      </c>
      <c r="D870" s="185">
        <f>'[1]经建'!C870+'[1]社保'!C870+'[1]城建'!C870+'[1]乡镇'!C870+'[1]农财'!C870+'[1]行财'!C870+'[1]文教'!C870</f>
        <v>7</v>
      </c>
      <c r="E870" s="185">
        <f>'[1]经建'!D870+'[1]社保'!D870+'[1]城建'!D870+'[1]乡镇'!D870+'[1]农财'!D870+'[1]行财'!D870+'[1]文教'!D870</f>
        <v>0</v>
      </c>
      <c r="F870" s="185">
        <f>'[1]经建'!E870+'[1]社保'!E870+'[1]城建'!E870+'[1]乡镇'!E870+'[1]农财'!E870+'[1]行财'!E870+'[1]文教'!E870</f>
        <v>162</v>
      </c>
      <c r="G870" s="185">
        <f>'[1]经建'!F870+'[1]社保'!F870+'[1]城建'!F870+'[1]乡镇'!F870+'[1]农财'!F870+'[1]行财'!F870+'[1]文教'!F870</f>
        <v>0</v>
      </c>
      <c r="H870" s="185">
        <f>'[1]经建'!G870+'[1]社保'!G870+'[1]城建'!G870+'[1]乡镇'!G870+'[1]农财'!G870+'[1]行财'!G870+'[1]文教'!G870</f>
        <v>147</v>
      </c>
      <c r="I870" s="185">
        <f>'[1]经建'!H870+'[1]社保'!H870+'[1]城建'!H870+'[1]乡镇'!H870+'[1]农财'!H870+'[1]行财'!H870+'[1]文教'!H870</f>
        <v>7287</v>
      </c>
      <c r="J870" s="194"/>
    </row>
    <row r="871" spans="1:10" s="176" customFormat="1" ht="15" customHeight="1">
      <c r="A871" s="185" t="s">
        <v>705</v>
      </c>
      <c r="B871" s="106">
        <v>2123</v>
      </c>
      <c r="C871" s="106">
        <f t="shared" si="133"/>
        <v>2941</v>
      </c>
      <c r="D871" s="185">
        <f aca="true" t="shared" si="135" ref="D871:I871">SUM(D872:D881)</f>
        <v>1343</v>
      </c>
      <c r="E871" s="186">
        <f t="shared" si="135"/>
        <v>0</v>
      </c>
      <c r="F871" s="185">
        <f t="shared" si="135"/>
        <v>32</v>
      </c>
      <c r="G871" s="185">
        <f t="shared" si="135"/>
        <v>0</v>
      </c>
      <c r="H871" s="185">
        <f t="shared" si="135"/>
        <v>0</v>
      </c>
      <c r="I871" s="185">
        <f t="shared" si="135"/>
        <v>1566</v>
      </c>
      <c r="J871" s="193"/>
    </row>
    <row r="872" spans="1:10" s="176" customFormat="1" ht="15" customHeight="1">
      <c r="A872" s="185" t="s">
        <v>61</v>
      </c>
      <c r="B872" s="106">
        <v>0</v>
      </c>
      <c r="C872" s="106">
        <f t="shared" si="133"/>
        <v>0</v>
      </c>
      <c r="D872" s="185">
        <f>'[1]经建'!C872+'[1]社保'!C872+'[1]城建'!C872+'[1]乡镇'!C872+'[1]农财'!C872+'[1]行财'!C872+'[1]文教'!C872</f>
        <v>0</v>
      </c>
      <c r="E872" s="185">
        <f>'[1]经建'!D872+'[1]社保'!D872+'[1]城建'!D872+'[1]乡镇'!D872+'[1]农财'!D872+'[1]行财'!D872+'[1]文教'!D872</f>
        <v>0</v>
      </c>
      <c r="F872" s="185">
        <f>'[1]经建'!E872+'[1]社保'!E872+'[1]城建'!E872+'[1]乡镇'!E872+'[1]农财'!E872+'[1]行财'!E872+'[1]文教'!E872</f>
        <v>0</v>
      </c>
      <c r="G872" s="185">
        <f>'[1]经建'!F872+'[1]社保'!F872+'[1]城建'!F872+'[1]乡镇'!F872+'[1]农财'!F872+'[1]行财'!F872+'[1]文教'!F872</f>
        <v>0</v>
      </c>
      <c r="H872" s="185">
        <f>'[1]经建'!G872+'[1]社保'!G872+'[1]城建'!G872+'[1]乡镇'!G872+'[1]农财'!G872+'[1]行财'!G872+'[1]文教'!G872</f>
        <v>0</v>
      </c>
      <c r="I872" s="185">
        <f>'[1]经建'!H872+'[1]社保'!H872+'[1]城建'!H872+'[1]乡镇'!H872+'[1]农财'!H872+'[1]行财'!H872+'[1]文教'!H872</f>
        <v>0</v>
      </c>
      <c r="J872" s="194"/>
    </row>
    <row r="873" spans="1:10" s="176" customFormat="1" ht="15" customHeight="1">
      <c r="A873" s="185" t="s">
        <v>62</v>
      </c>
      <c r="B873" s="106">
        <v>0</v>
      </c>
      <c r="C873" s="106">
        <f t="shared" si="133"/>
        <v>0</v>
      </c>
      <c r="D873" s="185">
        <f>'[1]经建'!C873+'[1]社保'!C873+'[1]城建'!C873+'[1]乡镇'!C873+'[1]农财'!C873+'[1]行财'!C873+'[1]文教'!C873</f>
        <v>0</v>
      </c>
      <c r="E873" s="185">
        <f>'[1]经建'!D873+'[1]社保'!D873+'[1]城建'!D873+'[1]乡镇'!D873+'[1]农财'!D873+'[1]行财'!D873+'[1]文教'!D873</f>
        <v>0</v>
      </c>
      <c r="F873" s="185">
        <f>'[1]经建'!E873+'[1]社保'!E873+'[1]城建'!E873+'[1]乡镇'!E873+'[1]农财'!E873+'[1]行财'!E873+'[1]文教'!E873</f>
        <v>0</v>
      </c>
      <c r="G873" s="185">
        <f>'[1]经建'!F873+'[1]社保'!F873+'[1]城建'!F873+'[1]乡镇'!F873+'[1]农财'!F873+'[1]行财'!F873+'[1]文教'!F873</f>
        <v>0</v>
      </c>
      <c r="H873" s="185">
        <f>'[1]经建'!G873+'[1]社保'!G873+'[1]城建'!G873+'[1]乡镇'!G873+'[1]农财'!G873+'[1]行财'!G873+'[1]文教'!G873</f>
        <v>0</v>
      </c>
      <c r="I873" s="185">
        <f>'[1]经建'!H873+'[1]社保'!H873+'[1]城建'!H873+'[1]乡镇'!H873+'[1]农财'!H873+'[1]行财'!H873+'[1]文教'!H873</f>
        <v>0</v>
      </c>
      <c r="J873" s="194"/>
    </row>
    <row r="874" spans="1:10" s="176" customFormat="1" ht="15" customHeight="1">
      <c r="A874" s="185" t="s">
        <v>63</v>
      </c>
      <c r="B874" s="106">
        <v>0</v>
      </c>
      <c r="C874" s="106">
        <f t="shared" si="133"/>
        <v>0</v>
      </c>
      <c r="D874" s="185">
        <f>'[1]经建'!C874+'[1]社保'!C874+'[1]城建'!C874+'[1]乡镇'!C874+'[1]农财'!C874+'[1]行财'!C874+'[1]文教'!C874</f>
        <v>0</v>
      </c>
      <c r="E874" s="185">
        <f>'[1]经建'!D874+'[1]社保'!D874+'[1]城建'!D874+'[1]乡镇'!D874+'[1]农财'!D874+'[1]行财'!D874+'[1]文教'!D874</f>
        <v>0</v>
      </c>
      <c r="F874" s="185">
        <f>'[1]经建'!E874+'[1]社保'!E874+'[1]城建'!E874+'[1]乡镇'!E874+'[1]农财'!E874+'[1]行财'!E874+'[1]文教'!E874</f>
        <v>0</v>
      </c>
      <c r="G874" s="185">
        <f>'[1]经建'!F874+'[1]社保'!F874+'[1]城建'!F874+'[1]乡镇'!F874+'[1]农财'!F874+'[1]行财'!F874+'[1]文教'!F874</f>
        <v>0</v>
      </c>
      <c r="H874" s="185">
        <f>'[1]经建'!G874+'[1]社保'!G874+'[1]城建'!G874+'[1]乡镇'!G874+'[1]农财'!G874+'[1]行财'!G874+'[1]文教'!G874</f>
        <v>0</v>
      </c>
      <c r="I874" s="185">
        <f>'[1]经建'!H874+'[1]社保'!H874+'[1]城建'!H874+'[1]乡镇'!H874+'[1]农财'!H874+'[1]行财'!H874+'[1]文教'!H874</f>
        <v>0</v>
      </c>
      <c r="J874" s="194"/>
    </row>
    <row r="875" spans="1:10" s="176" customFormat="1" ht="15" customHeight="1">
      <c r="A875" s="185" t="s">
        <v>706</v>
      </c>
      <c r="B875" s="106">
        <v>0</v>
      </c>
      <c r="C875" s="106">
        <f t="shared" si="133"/>
        <v>0</v>
      </c>
      <c r="D875" s="185">
        <f>'[1]经建'!C875+'[1]社保'!C875+'[1]城建'!C875+'[1]乡镇'!C875+'[1]农财'!C875+'[1]行财'!C875+'[1]文教'!C875</f>
        <v>0</v>
      </c>
      <c r="E875" s="185">
        <f>'[1]经建'!D875+'[1]社保'!D875+'[1]城建'!D875+'[1]乡镇'!D875+'[1]农财'!D875+'[1]行财'!D875+'[1]文教'!D875</f>
        <v>0</v>
      </c>
      <c r="F875" s="185">
        <f>'[1]经建'!E875+'[1]社保'!E875+'[1]城建'!E875+'[1]乡镇'!E875+'[1]农财'!E875+'[1]行财'!E875+'[1]文教'!E875</f>
        <v>0</v>
      </c>
      <c r="G875" s="185">
        <f>'[1]经建'!F875+'[1]社保'!F875+'[1]城建'!F875+'[1]乡镇'!F875+'[1]农财'!F875+'[1]行财'!F875+'[1]文教'!F875</f>
        <v>0</v>
      </c>
      <c r="H875" s="185">
        <f>'[1]经建'!G875+'[1]社保'!G875+'[1]城建'!G875+'[1]乡镇'!G875+'[1]农财'!G875+'[1]行财'!G875+'[1]文教'!G875</f>
        <v>0</v>
      </c>
      <c r="I875" s="185">
        <f>'[1]经建'!H875+'[1]社保'!H875+'[1]城建'!H875+'[1]乡镇'!H875+'[1]农财'!H875+'[1]行财'!H875+'[1]文教'!H875</f>
        <v>0</v>
      </c>
      <c r="J875" s="194"/>
    </row>
    <row r="876" spans="1:10" s="176" customFormat="1" ht="15" customHeight="1">
      <c r="A876" s="185" t="s">
        <v>707</v>
      </c>
      <c r="B876" s="106">
        <v>0</v>
      </c>
      <c r="C876" s="106">
        <f t="shared" si="133"/>
        <v>0</v>
      </c>
      <c r="D876" s="185">
        <f>'[1]经建'!C876+'[1]社保'!C876+'[1]城建'!C876+'[1]乡镇'!C876+'[1]农财'!C876+'[1]行财'!C876+'[1]文教'!C876</f>
        <v>0</v>
      </c>
      <c r="E876" s="185">
        <f>'[1]经建'!D876+'[1]社保'!D876+'[1]城建'!D876+'[1]乡镇'!D876+'[1]农财'!D876+'[1]行财'!D876+'[1]文教'!D876</f>
        <v>0</v>
      </c>
      <c r="F876" s="185">
        <f>'[1]经建'!E876+'[1]社保'!E876+'[1]城建'!E876+'[1]乡镇'!E876+'[1]农财'!E876+'[1]行财'!E876+'[1]文教'!E876</f>
        <v>0</v>
      </c>
      <c r="G876" s="185">
        <f>'[1]经建'!F876+'[1]社保'!F876+'[1]城建'!F876+'[1]乡镇'!F876+'[1]农财'!F876+'[1]行财'!F876+'[1]文教'!F876</f>
        <v>0</v>
      </c>
      <c r="H876" s="185">
        <f>'[1]经建'!G876+'[1]社保'!G876+'[1]城建'!G876+'[1]乡镇'!G876+'[1]农财'!G876+'[1]行财'!G876+'[1]文教'!G876</f>
        <v>0</v>
      </c>
      <c r="I876" s="185">
        <f>'[1]经建'!H876+'[1]社保'!H876+'[1]城建'!H876+'[1]乡镇'!H876+'[1]农财'!H876+'[1]行财'!H876+'[1]文教'!H876</f>
        <v>0</v>
      </c>
      <c r="J876" s="194"/>
    </row>
    <row r="877" spans="1:10" s="176" customFormat="1" ht="15" customHeight="1">
      <c r="A877" s="185" t="s">
        <v>708</v>
      </c>
      <c r="B877" s="106">
        <v>343</v>
      </c>
      <c r="C877" s="106">
        <f t="shared" si="133"/>
        <v>0</v>
      </c>
      <c r="D877" s="185">
        <f>'[1]经建'!C877+'[1]社保'!C877+'[1]城建'!C877+'[1]乡镇'!C877+'[1]农财'!C877+'[1]行财'!C877+'[1]文教'!C877</f>
        <v>0</v>
      </c>
      <c r="E877" s="185">
        <f>'[1]经建'!D877+'[1]社保'!D877+'[1]城建'!D877+'[1]乡镇'!D877+'[1]农财'!D877+'[1]行财'!D877+'[1]文教'!D877</f>
        <v>0</v>
      </c>
      <c r="F877" s="185">
        <f>'[1]经建'!E877+'[1]社保'!E877+'[1]城建'!E877+'[1]乡镇'!E877+'[1]农财'!E877+'[1]行财'!E877+'[1]文教'!E877</f>
        <v>0</v>
      </c>
      <c r="G877" s="185">
        <f>'[1]经建'!F877+'[1]社保'!F877+'[1]城建'!F877+'[1]乡镇'!F877+'[1]农财'!F877+'[1]行财'!F877+'[1]文教'!F877</f>
        <v>0</v>
      </c>
      <c r="H877" s="185">
        <f>'[1]经建'!G877+'[1]社保'!G877+'[1]城建'!G877+'[1]乡镇'!G877+'[1]农财'!G877+'[1]行财'!G877+'[1]文教'!G877</f>
        <v>0</v>
      </c>
      <c r="I877" s="185">
        <f>'[1]经建'!H877+'[1]社保'!H877+'[1]城建'!H877+'[1]乡镇'!H877+'[1]农财'!H877+'[1]行财'!H877+'[1]文教'!H877</f>
        <v>0</v>
      </c>
      <c r="J877" s="194"/>
    </row>
    <row r="878" spans="1:10" s="176" customFormat="1" ht="15" customHeight="1">
      <c r="A878" s="185" t="s">
        <v>709</v>
      </c>
      <c r="B878" s="106">
        <v>0</v>
      </c>
      <c r="C878" s="106">
        <f t="shared" si="133"/>
        <v>0</v>
      </c>
      <c r="D878" s="185">
        <f>'[1]经建'!C878+'[1]社保'!C878+'[1]城建'!C878+'[1]乡镇'!C878+'[1]农财'!C878+'[1]行财'!C878+'[1]文教'!C878</f>
        <v>0</v>
      </c>
      <c r="E878" s="185">
        <f>'[1]经建'!D878+'[1]社保'!D878+'[1]城建'!D878+'[1]乡镇'!D878+'[1]农财'!D878+'[1]行财'!D878+'[1]文教'!D878</f>
        <v>0</v>
      </c>
      <c r="F878" s="185">
        <f>'[1]经建'!E878+'[1]社保'!E878+'[1]城建'!E878+'[1]乡镇'!E878+'[1]农财'!E878+'[1]行财'!E878+'[1]文教'!E878</f>
        <v>0</v>
      </c>
      <c r="G878" s="185">
        <f>'[1]经建'!F878+'[1]社保'!F878+'[1]城建'!F878+'[1]乡镇'!F878+'[1]农财'!F878+'[1]行财'!F878+'[1]文教'!F878</f>
        <v>0</v>
      </c>
      <c r="H878" s="185">
        <f>'[1]经建'!G878+'[1]社保'!G878+'[1]城建'!G878+'[1]乡镇'!G878+'[1]农财'!G878+'[1]行财'!G878+'[1]文教'!G878</f>
        <v>0</v>
      </c>
      <c r="I878" s="185">
        <f>'[1]经建'!H878+'[1]社保'!H878+'[1]城建'!H878+'[1]乡镇'!H878+'[1]农财'!H878+'[1]行财'!H878+'[1]文教'!H878</f>
        <v>0</v>
      </c>
      <c r="J878" s="194"/>
    </row>
    <row r="879" spans="1:10" s="176" customFormat="1" ht="15" customHeight="1">
      <c r="A879" s="185" t="s">
        <v>710</v>
      </c>
      <c r="B879" s="106">
        <v>0</v>
      </c>
      <c r="C879" s="106">
        <f t="shared" si="133"/>
        <v>0</v>
      </c>
      <c r="D879" s="185">
        <f>'[1]经建'!C879+'[1]社保'!C879+'[1]城建'!C879+'[1]乡镇'!C879+'[1]农财'!C879+'[1]行财'!C879+'[1]文教'!C879</f>
        <v>0</v>
      </c>
      <c r="E879" s="185">
        <f>'[1]经建'!D879+'[1]社保'!D879+'[1]城建'!D879+'[1]乡镇'!D879+'[1]农财'!D879+'[1]行财'!D879+'[1]文教'!D879</f>
        <v>0</v>
      </c>
      <c r="F879" s="185">
        <f>'[1]经建'!E879+'[1]社保'!E879+'[1]城建'!E879+'[1]乡镇'!E879+'[1]农财'!E879+'[1]行财'!E879+'[1]文教'!E879</f>
        <v>0</v>
      </c>
      <c r="G879" s="185">
        <f>'[1]经建'!F879+'[1]社保'!F879+'[1]城建'!F879+'[1]乡镇'!F879+'[1]农财'!F879+'[1]行财'!F879+'[1]文教'!F879</f>
        <v>0</v>
      </c>
      <c r="H879" s="185">
        <f>'[1]经建'!G879+'[1]社保'!G879+'[1]城建'!G879+'[1]乡镇'!G879+'[1]农财'!G879+'[1]行财'!G879+'[1]文教'!G879</f>
        <v>0</v>
      </c>
      <c r="I879" s="185">
        <f>'[1]经建'!H879+'[1]社保'!H879+'[1]城建'!H879+'[1]乡镇'!H879+'[1]农财'!H879+'[1]行财'!H879+'[1]文教'!H879</f>
        <v>0</v>
      </c>
      <c r="J879" s="194"/>
    </row>
    <row r="880" spans="1:10" s="176" customFormat="1" ht="15" customHeight="1">
      <c r="A880" s="185" t="s">
        <v>711</v>
      </c>
      <c r="B880" s="106">
        <v>104</v>
      </c>
      <c r="C880" s="106">
        <f t="shared" si="133"/>
        <v>73</v>
      </c>
      <c r="D880" s="185">
        <f>'[1]经建'!C880+'[1]社保'!C880+'[1]城建'!C880+'[1]乡镇'!C880+'[1]农财'!C880+'[1]行财'!C880+'[1]文教'!C880</f>
        <v>73</v>
      </c>
      <c r="E880" s="185">
        <f>'[1]经建'!D880+'[1]社保'!D880+'[1]城建'!D880+'[1]乡镇'!D880+'[1]农财'!D880+'[1]行财'!D880+'[1]文教'!D880</f>
        <v>0</v>
      </c>
      <c r="F880" s="185">
        <f>'[1]经建'!E880+'[1]社保'!E880+'[1]城建'!E880+'[1]乡镇'!E880+'[1]农财'!E880+'[1]行财'!E880+'[1]文教'!E880</f>
        <v>0</v>
      </c>
      <c r="G880" s="185">
        <f>'[1]经建'!F880+'[1]社保'!F880+'[1]城建'!F880+'[1]乡镇'!F880+'[1]农财'!F880+'[1]行财'!F880+'[1]文教'!F880</f>
        <v>0</v>
      </c>
      <c r="H880" s="185">
        <f>'[1]经建'!G880+'[1]社保'!G880+'[1]城建'!G880+'[1]乡镇'!G880+'[1]农财'!G880+'[1]行财'!G880+'[1]文教'!G880</f>
        <v>0</v>
      </c>
      <c r="I880" s="185">
        <f>'[1]经建'!H880+'[1]社保'!H880+'[1]城建'!H880+'[1]乡镇'!H880+'[1]农财'!H880+'[1]行财'!H880+'[1]文教'!H880</f>
        <v>0</v>
      </c>
      <c r="J880" s="194"/>
    </row>
    <row r="881" spans="1:10" s="176" customFormat="1" ht="15" customHeight="1">
      <c r="A881" s="185" t="s">
        <v>712</v>
      </c>
      <c r="B881" s="106">
        <v>1676</v>
      </c>
      <c r="C881" s="106">
        <f t="shared" si="133"/>
        <v>2868</v>
      </c>
      <c r="D881" s="185">
        <f>'[1]经建'!C881+'[1]社保'!C881+'[1]城建'!C881+'[1]乡镇'!C881+'[1]农财'!C881+'[1]行财'!C881+'[1]文教'!C881</f>
        <v>1270</v>
      </c>
      <c r="E881" s="185">
        <f>'[1]经建'!D881+'[1]社保'!D881+'[1]城建'!D881+'[1]乡镇'!D881+'[1]农财'!D881+'[1]行财'!D881+'[1]文教'!D881</f>
        <v>0</v>
      </c>
      <c r="F881" s="185">
        <f>'[1]经建'!E881+'[1]社保'!E881+'[1]城建'!E881+'[1]乡镇'!E881+'[1]农财'!E881+'[1]行财'!E881+'[1]文教'!E881</f>
        <v>32</v>
      </c>
      <c r="G881" s="185">
        <f>'[1]经建'!F881+'[1]社保'!F881+'[1]城建'!F881+'[1]乡镇'!F881+'[1]农财'!F881+'[1]行财'!F881+'[1]文教'!F881</f>
        <v>0</v>
      </c>
      <c r="H881" s="185">
        <f>'[1]经建'!G881+'[1]社保'!G881+'[1]城建'!G881+'[1]乡镇'!G881+'[1]农财'!G881+'[1]行财'!G881+'[1]文教'!G881</f>
        <v>0</v>
      </c>
      <c r="I881" s="185">
        <f>'[1]经建'!H881+'[1]社保'!H881+'[1]城建'!H881+'[1]乡镇'!H881+'[1]农财'!H881+'[1]行财'!H881+'[1]文教'!H881</f>
        <v>1566</v>
      </c>
      <c r="J881" s="194"/>
    </row>
    <row r="882" spans="1:10" s="176" customFormat="1" ht="15" customHeight="1">
      <c r="A882" s="185" t="s">
        <v>713</v>
      </c>
      <c r="B882" s="106">
        <v>3248</v>
      </c>
      <c r="C882" s="106">
        <f t="shared" si="133"/>
        <v>3292</v>
      </c>
      <c r="D882" s="185">
        <f aca="true" t="shared" si="136" ref="D882:I882">SUM(D883:D888)</f>
        <v>2078</v>
      </c>
      <c r="E882" s="186">
        <f t="shared" si="136"/>
        <v>705</v>
      </c>
      <c r="F882" s="185">
        <f t="shared" si="136"/>
        <v>509</v>
      </c>
      <c r="G882" s="185">
        <f t="shared" si="136"/>
        <v>0</v>
      </c>
      <c r="H882" s="185">
        <f t="shared" si="136"/>
        <v>0</v>
      </c>
      <c r="I882" s="185">
        <f t="shared" si="136"/>
        <v>0</v>
      </c>
      <c r="J882" s="193"/>
    </row>
    <row r="883" spans="1:10" s="176" customFormat="1" ht="15" customHeight="1">
      <c r="A883" s="185" t="s">
        <v>714</v>
      </c>
      <c r="B883" s="106">
        <v>830</v>
      </c>
      <c r="C883" s="106">
        <f t="shared" si="133"/>
        <v>1125</v>
      </c>
      <c r="D883" s="185">
        <f>'[1]经建'!C883+'[1]社保'!C883+'[1]城建'!C883+'[1]乡镇'!C883+'[1]农财'!C883+'[1]行财'!C883+'[1]文教'!C883</f>
        <v>0</v>
      </c>
      <c r="E883" s="185">
        <f>'[1]经建'!D883+'[1]社保'!D883+'[1]城建'!D883+'[1]乡镇'!D883+'[1]农财'!D883+'[1]行财'!D883+'[1]文教'!D883</f>
        <v>705</v>
      </c>
      <c r="F883" s="185">
        <v>420</v>
      </c>
      <c r="G883" s="185">
        <f>'[1]经建'!F883+'[1]社保'!F883+'[1]城建'!F883+'[1]乡镇'!F883+'[1]农财'!F883+'[1]行财'!F883+'[1]文教'!F883</f>
        <v>0</v>
      </c>
      <c r="H883" s="185">
        <f>'[1]经建'!G883+'[1]社保'!G883+'[1]城建'!G883+'[1]乡镇'!G883+'[1]农财'!G883+'[1]行财'!G883+'[1]文教'!G883</f>
        <v>0</v>
      </c>
      <c r="I883" s="185">
        <f>'[1]经建'!H883+'[1]社保'!H883+'[1]城建'!H883+'[1]乡镇'!H883+'[1]农财'!H883+'[1]行财'!H883+'[1]文教'!H883</f>
        <v>0</v>
      </c>
      <c r="J883" s="194"/>
    </row>
    <row r="884" spans="1:10" s="176" customFormat="1" ht="15" customHeight="1">
      <c r="A884" s="185" t="s">
        <v>715</v>
      </c>
      <c r="B884" s="106">
        <v>0</v>
      </c>
      <c r="C884" s="106">
        <f t="shared" si="133"/>
        <v>0</v>
      </c>
      <c r="D884" s="185">
        <f>'[1]经建'!C884+'[1]社保'!C884+'[1]城建'!C884+'[1]乡镇'!C884+'[1]农财'!C884+'[1]行财'!C884+'[1]文教'!C884</f>
        <v>0</v>
      </c>
      <c r="E884" s="185">
        <f>'[1]经建'!D884+'[1]社保'!D884+'[1]城建'!D884+'[1]乡镇'!D884+'[1]农财'!D884+'[1]行财'!D884+'[1]文教'!D884</f>
        <v>0</v>
      </c>
      <c r="F884" s="185">
        <f>'[1]经建'!E884+'[1]社保'!E884+'[1]城建'!E884+'[1]乡镇'!E884+'[1]农财'!E884+'[1]行财'!E884+'[1]文教'!E884</f>
        <v>0</v>
      </c>
      <c r="G884" s="185">
        <f>'[1]经建'!F884+'[1]社保'!F884+'[1]城建'!F884+'[1]乡镇'!F884+'[1]农财'!F884+'[1]行财'!F884+'[1]文教'!F884</f>
        <v>0</v>
      </c>
      <c r="H884" s="185">
        <f>'[1]经建'!G884+'[1]社保'!G884+'[1]城建'!G884+'[1]乡镇'!G884+'[1]农财'!G884+'[1]行财'!G884+'[1]文教'!G884</f>
        <v>0</v>
      </c>
      <c r="I884" s="185">
        <f>'[1]经建'!H884+'[1]社保'!H884+'[1]城建'!H884+'[1]乡镇'!H884+'[1]农财'!H884+'[1]行财'!H884+'[1]文教'!H884</f>
        <v>0</v>
      </c>
      <c r="J884" s="194"/>
    </row>
    <row r="885" spans="1:10" s="176" customFormat="1" ht="15" customHeight="1">
      <c r="A885" s="185" t="s">
        <v>716</v>
      </c>
      <c r="B885" s="106">
        <v>1705</v>
      </c>
      <c r="C885" s="106">
        <f t="shared" si="133"/>
        <v>1262</v>
      </c>
      <c r="D885" s="185">
        <f>'[1]经建'!C885+'[1]社保'!C885+'[1]城建'!C885+'[1]乡镇'!C885+'[1]农财'!C885+'[1]行财'!C885+'[1]文教'!C885</f>
        <v>1262</v>
      </c>
      <c r="E885" s="185">
        <f>'[1]经建'!D885+'[1]社保'!D885+'[1]城建'!D885+'[1]乡镇'!D885+'[1]农财'!D885+'[1]行财'!D885+'[1]文教'!D885</f>
        <v>0</v>
      </c>
      <c r="F885" s="185">
        <f>'[1]经建'!E885+'[1]社保'!E885+'[1]城建'!E885+'[1]乡镇'!E885+'[1]农财'!E885+'[1]行财'!E885+'[1]文教'!E885</f>
        <v>0</v>
      </c>
      <c r="G885" s="185">
        <f>'[1]经建'!F885+'[1]社保'!F885+'[1]城建'!F885+'[1]乡镇'!F885+'[1]农财'!F885+'[1]行财'!F885+'[1]文教'!F885</f>
        <v>0</v>
      </c>
      <c r="H885" s="185">
        <f>'[1]经建'!G885+'[1]社保'!G885+'[1]城建'!G885+'[1]乡镇'!G885+'[1]农财'!G885+'[1]行财'!G885+'[1]文教'!G885</f>
        <v>0</v>
      </c>
      <c r="I885" s="185">
        <f>'[1]经建'!H885+'[1]社保'!H885+'[1]城建'!H885+'[1]乡镇'!H885+'[1]农财'!H885+'[1]行财'!H885+'[1]文教'!H885</f>
        <v>0</v>
      </c>
      <c r="J885" s="194"/>
    </row>
    <row r="886" spans="1:10" s="176" customFormat="1" ht="15" customHeight="1">
      <c r="A886" s="185" t="s">
        <v>717</v>
      </c>
      <c r="B886" s="106">
        <v>355</v>
      </c>
      <c r="C886" s="106">
        <f t="shared" si="133"/>
        <v>905</v>
      </c>
      <c r="D886" s="185">
        <f>'[1]经建'!C886+'[1]社保'!C886+'[1]城建'!C886+'[1]乡镇'!C886+'[1]农财'!C886+'[1]行财'!C886+'[1]文教'!C886</f>
        <v>816</v>
      </c>
      <c r="E886" s="185">
        <f>'[1]经建'!D886+'[1]社保'!D886+'[1]城建'!D886+'[1]乡镇'!D886+'[1]农财'!D886+'[1]行财'!D886+'[1]文教'!D886</f>
        <v>0</v>
      </c>
      <c r="F886" s="185">
        <v>89</v>
      </c>
      <c r="G886" s="185">
        <f>'[1]经建'!F886+'[1]社保'!F886+'[1]城建'!F886+'[1]乡镇'!F886+'[1]农财'!F886+'[1]行财'!F886+'[1]文教'!F886</f>
        <v>0</v>
      </c>
      <c r="H886" s="185">
        <f>'[1]经建'!G886+'[1]社保'!G886+'[1]城建'!G886+'[1]乡镇'!G886+'[1]农财'!G886+'[1]行财'!G886+'[1]文教'!G886</f>
        <v>0</v>
      </c>
      <c r="I886" s="185">
        <f>'[1]经建'!H886+'[1]社保'!H886+'[1]城建'!H886+'[1]乡镇'!H886+'[1]农财'!H886+'[1]行财'!H886+'[1]文教'!H886</f>
        <v>0</v>
      </c>
      <c r="J886" s="194"/>
    </row>
    <row r="887" spans="1:10" s="176" customFormat="1" ht="15" customHeight="1">
      <c r="A887" s="185" t="s">
        <v>718</v>
      </c>
      <c r="B887" s="106">
        <v>0</v>
      </c>
      <c r="C887" s="106">
        <f t="shared" si="133"/>
        <v>0</v>
      </c>
      <c r="D887" s="185">
        <f>'[1]经建'!C887+'[1]社保'!C887+'[1]城建'!C887+'[1]乡镇'!C887+'[1]农财'!C887+'[1]行财'!C887+'[1]文教'!C887</f>
        <v>0</v>
      </c>
      <c r="E887" s="185">
        <f>'[1]经建'!D887+'[1]社保'!D887+'[1]城建'!D887+'[1]乡镇'!D887+'[1]农财'!D887+'[1]行财'!D887+'[1]文教'!D887</f>
        <v>0</v>
      </c>
      <c r="F887" s="185">
        <f>'[1]经建'!E887+'[1]社保'!E887+'[1]城建'!E887+'[1]乡镇'!E887+'[1]农财'!E887+'[1]行财'!E887+'[1]文教'!E887</f>
        <v>0</v>
      </c>
      <c r="G887" s="185">
        <f>'[1]经建'!F887+'[1]社保'!F887+'[1]城建'!F887+'[1]乡镇'!F887+'[1]农财'!F887+'[1]行财'!F887+'[1]文教'!F887</f>
        <v>0</v>
      </c>
      <c r="H887" s="185">
        <f>'[1]经建'!G887+'[1]社保'!G887+'[1]城建'!G887+'[1]乡镇'!G887+'[1]农财'!G887+'[1]行财'!G887+'[1]文教'!G887</f>
        <v>0</v>
      </c>
      <c r="I887" s="185">
        <f>'[1]经建'!H887+'[1]社保'!H887+'[1]城建'!H887+'[1]乡镇'!H887+'[1]农财'!H887+'[1]行财'!H887+'[1]文教'!H887</f>
        <v>0</v>
      </c>
      <c r="J887" s="194"/>
    </row>
    <row r="888" spans="1:10" s="176" customFormat="1" ht="15" customHeight="1">
      <c r="A888" s="185" t="s">
        <v>719</v>
      </c>
      <c r="B888" s="106">
        <v>358</v>
      </c>
      <c r="C888" s="106">
        <f t="shared" si="133"/>
        <v>0</v>
      </c>
      <c r="D888" s="185">
        <f>'[1]经建'!C888+'[1]社保'!C888+'[1]城建'!C888+'[1]乡镇'!C888+'[1]农财'!C888+'[1]行财'!C888+'[1]文教'!C888</f>
        <v>0</v>
      </c>
      <c r="E888" s="185">
        <f>'[1]经建'!D888+'[1]社保'!D888+'[1]城建'!D888+'[1]乡镇'!D888+'[1]农财'!D888+'[1]行财'!D888+'[1]文教'!D888</f>
        <v>0</v>
      </c>
      <c r="F888" s="185">
        <f>'[1]经建'!E888+'[1]社保'!E888+'[1]城建'!E888+'[1]乡镇'!E888+'[1]农财'!E888+'[1]行财'!E888+'[1]文教'!E888</f>
        <v>0</v>
      </c>
      <c r="G888" s="185">
        <f>'[1]经建'!F888+'[1]社保'!F888+'[1]城建'!F888+'[1]乡镇'!F888+'[1]农财'!F888+'[1]行财'!F888+'[1]文教'!F888</f>
        <v>0</v>
      </c>
      <c r="H888" s="185">
        <f>'[1]经建'!G888+'[1]社保'!G888+'[1]城建'!G888+'[1]乡镇'!G888+'[1]农财'!G888+'[1]行财'!G888+'[1]文教'!G888</f>
        <v>0</v>
      </c>
      <c r="I888" s="185">
        <f>'[1]经建'!H888+'[1]社保'!H888+'[1]城建'!H888+'[1]乡镇'!H888+'[1]农财'!H888+'[1]行财'!H888+'[1]文教'!H888</f>
        <v>0</v>
      </c>
      <c r="J888" s="194"/>
    </row>
    <row r="889" spans="1:10" s="176" customFormat="1" ht="15" customHeight="1">
      <c r="A889" s="185" t="s">
        <v>720</v>
      </c>
      <c r="B889" s="106">
        <v>184</v>
      </c>
      <c r="C889" s="106">
        <f t="shared" si="133"/>
        <v>941</v>
      </c>
      <c r="D889" s="185">
        <f aca="true" t="shared" si="137" ref="D889:I889">SUM(D890:D895)</f>
        <v>0</v>
      </c>
      <c r="E889" s="186">
        <f t="shared" si="137"/>
        <v>0</v>
      </c>
      <c r="F889" s="185">
        <f t="shared" si="137"/>
        <v>41</v>
      </c>
      <c r="G889" s="185">
        <f t="shared" si="137"/>
        <v>0</v>
      </c>
      <c r="H889" s="185">
        <f t="shared" si="137"/>
        <v>0</v>
      </c>
      <c r="I889" s="185">
        <f t="shared" si="137"/>
        <v>900</v>
      </c>
      <c r="J889" s="193"/>
    </row>
    <row r="890" spans="1:10" s="176" customFormat="1" ht="15" customHeight="1">
      <c r="A890" s="185" t="s">
        <v>721</v>
      </c>
      <c r="B890" s="106">
        <v>0</v>
      </c>
      <c r="C890" s="106">
        <f t="shared" si="133"/>
        <v>0</v>
      </c>
      <c r="D890" s="185">
        <f>'[1]经建'!C890+'[1]社保'!C890+'[1]城建'!C890+'[1]乡镇'!C890+'[1]农财'!C890+'[1]行财'!C890+'[1]文教'!C890</f>
        <v>0</v>
      </c>
      <c r="E890" s="185">
        <f>'[1]经建'!D890+'[1]社保'!D890+'[1]城建'!D890+'[1]乡镇'!D890+'[1]农财'!D890+'[1]行财'!D890+'[1]文教'!D890</f>
        <v>0</v>
      </c>
      <c r="F890" s="185">
        <f>'[1]经建'!E890+'[1]社保'!E890+'[1]城建'!E890+'[1]乡镇'!E890+'[1]农财'!E890+'[1]行财'!E890+'[1]文教'!E890</f>
        <v>0</v>
      </c>
      <c r="G890" s="185">
        <f>'[1]经建'!F890+'[1]社保'!F890+'[1]城建'!F890+'[1]乡镇'!F890+'[1]农财'!F890+'[1]行财'!F890+'[1]文教'!F890</f>
        <v>0</v>
      </c>
      <c r="H890" s="185">
        <f>'[1]经建'!G890+'[1]社保'!G890+'[1]城建'!G890+'[1]乡镇'!G890+'[1]农财'!G890+'[1]行财'!G890+'[1]文教'!G890</f>
        <v>0</v>
      </c>
      <c r="I890" s="185">
        <f>'[1]经建'!H890+'[1]社保'!H890+'[1]城建'!H890+'[1]乡镇'!H890+'[1]农财'!H890+'[1]行财'!H890+'[1]文教'!H890</f>
        <v>0</v>
      </c>
      <c r="J890" s="194"/>
    </row>
    <row r="891" spans="1:10" s="176" customFormat="1" ht="15" customHeight="1">
      <c r="A891" s="185" t="s">
        <v>722</v>
      </c>
      <c r="B891" s="106">
        <v>0</v>
      </c>
      <c r="C891" s="106">
        <f t="shared" si="133"/>
        <v>0</v>
      </c>
      <c r="D891" s="185">
        <f>'[1]经建'!C891+'[1]社保'!C891+'[1]城建'!C891+'[1]乡镇'!C891+'[1]农财'!C891+'[1]行财'!C891+'[1]文教'!C891</f>
        <v>0</v>
      </c>
      <c r="E891" s="185">
        <f>'[1]经建'!D891+'[1]社保'!D891+'[1]城建'!D891+'[1]乡镇'!D891+'[1]农财'!D891+'[1]行财'!D891+'[1]文教'!D891</f>
        <v>0</v>
      </c>
      <c r="F891" s="185">
        <f>'[1]经建'!E891+'[1]社保'!E891+'[1]城建'!E891+'[1]乡镇'!E891+'[1]农财'!E891+'[1]行财'!E891+'[1]文教'!E891</f>
        <v>0</v>
      </c>
      <c r="G891" s="185">
        <f>'[1]经建'!F891+'[1]社保'!F891+'[1]城建'!F891+'[1]乡镇'!F891+'[1]农财'!F891+'[1]行财'!F891+'[1]文教'!F891</f>
        <v>0</v>
      </c>
      <c r="H891" s="185">
        <f>'[1]经建'!G891+'[1]社保'!G891+'[1]城建'!G891+'[1]乡镇'!G891+'[1]农财'!G891+'[1]行财'!G891+'[1]文教'!G891</f>
        <v>0</v>
      </c>
      <c r="I891" s="185">
        <f>'[1]经建'!H891+'[1]社保'!H891+'[1]城建'!H891+'[1]乡镇'!H891+'[1]农财'!H891+'[1]行财'!H891+'[1]文教'!H891</f>
        <v>0</v>
      </c>
      <c r="J891" s="194"/>
    </row>
    <row r="892" spans="1:10" s="176" customFormat="1" ht="15" customHeight="1">
      <c r="A892" s="185" t="s">
        <v>723</v>
      </c>
      <c r="B892" s="106">
        <v>184</v>
      </c>
      <c r="C892" s="106">
        <f t="shared" si="133"/>
        <v>900</v>
      </c>
      <c r="D892" s="185">
        <f>'[1]经建'!C892+'[1]社保'!C892+'[1]城建'!C892+'[1]乡镇'!C892+'[1]农财'!C892+'[1]行财'!C892+'[1]文教'!C892</f>
        <v>0</v>
      </c>
      <c r="E892" s="185">
        <f>'[1]经建'!D892+'[1]社保'!D892+'[1]城建'!D892+'[1]乡镇'!D892+'[1]农财'!D892+'[1]行财'!D892+'[1]文教'!D892</f>
        <v>0</v>
      </c>
      <c r="F892" s="185">
        <f>'[1]经建'!E892+'[1]社保'!E892+'[1]城建'!E892+'[1]乡镇'!E892+'[1]农财'!E892+'[1]行财'!E892+'[1]文教'!E892</f>
        <v>0</v>
      </c>
      <c r="G892" s="185">
        <f>'[1]经建'!F892+'[1]社保'!F892+'[1]城建'!F892+'[1]乡镇'!F892+'[1]农财'!F892+'[1]行财'!F892+'[1]文教'!F892</f>
        <v>0</v>
      </c>
      <c r="H892" s="185">
        <f>'[1]经建'!G892+'[1]社保'!G892+'[1]城建'!G892+'[1]乡镇'!G892+'[1]农财'!G892+'[1]行财'!G892+'[1]文教'!G892</f>
        <v>0</v>
      </c>
      <c r="I892" s="185">
        <f>'[1]经建'!H892+'[1]社保'!H892+'[1]城建'!H892+'[1]乡镇'!H892+'[1]农财'!H892+'[1]行财'!H892+'[1]文教'!H892</f>
        <v>900</v>
      </c>
      <c r="J892" s="194"/>
    </row>
    <row r="893" spans="1:10" s="176" customFormat="1" ht="15" customHeight="1">
      <c r="A893" s="185" t="s">
        <v>724</v>
      </c>
      <c r="B893" s="106">
        <v>0</v>
      </c>
      <c r="C893" s="106">
        <f t="shared" si="133"/>
        <v>0</v>
      </c>
      <c r="D893" s="185">
        <f>'[1]经建'!C893+'[1]社保'!C893+'[1]城建'!C893+'[1]乡镇'!C893+'[1]农财'!C893+'[1]行财'!C893+'[1]文教'!C893</f>
        <v>0</v>
      </c>
      <c r="E893" s="185">
        <f>'[1]经建'!D893+'[1]社保'!D893+'[1]城建'!D893+'[1]乡镇'!D893+'[1]农财'!D893+'[1]行财'!D893+'[1]文教'!D893</f>
        <v>0</v>
      </c>
      <c r="F893" s="185">
        <f>'[1]经建'!E893+'[1]社保'!E893+'[1]城建'!E893+'[1]乡镇'!E893+'[1]农财'!E893+'[1]行财'!E893+'[1]文教'!E893</f>
        <v>0</v>
      </c>
      <c r="G893" s="185">
        <f>'[1]经建'!F893+'[1]社保'!F893+'[1]城建'!F893+'[1]乡镇'!F893+'[1]农财'!F893+'[1]行财'!F893+'[1]文教'!F893</f>
        <v>0</v>
      </c>
      <c r="H893" s="185">
        <f>'[1]经建'!G893+'[1]社保'!G893+'[1]城建'!G893+'[1]乡镇'!G893+'[1]农财'!G893+'[1]行财'!G893+'[1]文教'!G893</f>
        <v>0</v>
      </c>
      <c r="I893" s="185">
        <f>'[1]经建'!H893+'[1]社保'!H893+'[1]城建'!H893+'[1]乡镇'!H893+'[1]农财'!H893+'[1]行财'!H893+'[1]文教'!H893</f>
        <v>0</v>
      </c>
      <c r="J893" s="194"/>
    </row>
    <row r="894" spans="1:10" s="176" customFormat="1" ht="15" customHeight="1">
      <c r="A894" s="185" t="s">
        <v>725</v>
      </c>
      <c r="B894" s="106">
        <v>0</v>
      </c>
      <c r="C894" s="106">
        <f t="shared" si="133"/>
        <v>0</v>
      </c>
      <c r="D894" s="185">
        <f>'[1]经建'!C894+'[1]社保'!C894+'[1]城建'!C894+'[1]乡镇'!C894+'[1]农财'!C894+'[1]行财'!C894+'[1]文教'!C894</f>
        <v>0</v>
      </c>
      <c r="E894" s="185">
        <f>'[1]经建'!D894+'[1]社保'!D894+'[1]城建'!D894+'[1]乡镇'!D894+'[1]农财'!D894+'[1]行财'!D894+'[1]文教'!D894</f>
        <v>0</v>
      </c>
      <c r="F894" s="185">
        <f>'[1]经建'!E894+'[1]社保'!E894+'[1]城建'!E894+'[1]乡镇'!E894+'[1]农财'!E894+'[1]行财'!E894+'[1]文教'!E894</f>
        <v>0</v>
      </c>
      <c r="G894" s="185">
        <f>'[1]经建'!F894+'[1]社保'!F894+'[1]城建'!F894+'[1]乡镇'!F894+'[1]农财'!F894+'[1]行财'!F894+'[1]文教'!F894</f>
        <v>0</v>
      </c>
      <c r="H894" s="185">
        <f>'[1]经建'!G894+'[1]社保'!G894+'[1]城建'!G894+'[1]乡镇'!G894+'[1]农财'!G894+'[1]行财'!G894+'[1]文教'!G894</f>
        <v>0</v>
      </c>
      <c r="I894" s="185">
        <f>'[1]经建'!H894+'[1]社保'!H894+'[1]城建'!H894+'[1]乡镇'!H894+'[1]农财'!H894+'[1]行财'!H894+'[1]文教'!H894</f>
        <v>0</v>
      </c>
      <c r="J894" s="194"/>
    </row>
    <row r="895" spans="1:10" s="176" customFormat="1" ht="15" customHeight="1">
      <c r="A895" s="185" t="s">
        <v>726</v>
      </c>
      <c r="B895" s="106">
        <v>0</v>
      </c>
      <c r="C895" s="106">
        <f t="shared" si="133"/>
        <v>41</v>
      </c>
      <c r="D895" s="185">
        <f>'[1]经建'!C895+'[1]社保'!C895+'[1]城建'!C895+'[1]乡镇'!C895+'[1]农财'!C895+'[1]行财'!C895+'[1]文教'!C895</f>
        <v>0</v>
      </c>
      <c r="E895" s="185">
        <f>'[1]经建'!D895+'[1]社保'!D895+'[1]城建'!D895+'[1]乡镇'!D895+'[1]农财'!D895+'[1]行财'!D895+'[1]文教'!D895</f>
        <v>0</v>
      </c>
      <c r="F895" s="185">
        <v>41</v>
      </c>
      <c r="G895" s="185">
        <f>'[1]经建'!F895+'[1]社保'!F895+'[1]城建'!F895+'[1]乡镇'!F895+'[1]农财'!F895+'[1]行财'!F895+'[1]文教'!F895</f>
        <v>0</v>
      </c>
      <c r="H895" s="185">
        <f>'[1]经建'!G895+'[1]社保'!G895+'[1]城建'!G895+'[1]乡镇'!G895+'[1]农财'!G895+'[1]行财'!G895+'[1]文教'!G895</f>
        <v>0</v>
      </c>
      <c r="I895" s="185">
        <f>'[1]经建'!H895+'[1]社保'!H895+'[1]城建'!H895+'[1]乡镇'!H895+'[1]农财'!H895+'[1]行财'!H895+'[1]文教'!H895</f>
        <v>0</v>
      </c>
      <c r="J895" s="194"/>
    </row>
    <row r="896" spans="1:10" s="176" customFormat="1" ht="15" customHeight="1">
      <c r="A896" s="185" t="s">
        <v>727</v>
      </c>
      <c r="B896" s="106">
        <v>0</v>
      </c>
      <c r="C896" s="106">
        <f t="shared" si="133"/>
        <v>0</v>
      </c>
      <c r="D896" s="185">
        <f aca="true" t="shared" si="138" ref="D896:I896">SUM(D897:D898)</f>
        <v>0</v>
      </c>
      <c r="E896" s="186">
        <f t="shared" si="138"/>
        <v>0</v>
      </c>
      <c r="F896" s="185">
        <f t="shared" si="138"/>
        <v>0</v>
      </c>
      <c r="G896" s="185">
        <f t="shared" si="138"/>
        <v>0</v>
      </c>
      <c r="H896" s="185">
        <f t="shared" si="138"/>
        <v>0</v>
      </c>
      <c r="I896" s="185">
        <f t="shared" si="138"/>
        <v>0</v>
      </c>
      <c r="J896" s="193"/>
    </row>
    <row r="897" spans="1:10" s="176" customFormat="1" ht="15" customHeight="1">
      <c r="A897" s="185" t="s">
        <v>728</v>
      </c>
      <c r="B897" s="106">
        <v>0</v>
      </c>
      <c r="C897" s="106">
        <f t="shared" si="133"/>
        <v>0</v>
      </c>
      <c r="D897" s="185">
        <f>'[1]经建'!C897+'[1]社保'!C897+'[1]城建'!C897+'[1]乡镇'!C897+'[1]农财'!C897+'[1]行财'!C897+'[1]文教'!C897</f>
        <v>0</v>
      </c>
      <c r="E897" s="185">
        <f>'[1]经建'!D897+'[1]社保'!D897+'[1]城建'!D897+'[1]乡镇'!D897+'[1]农财'!D897+'[1]行财'!D897+'[1]文教'!D897</f>
        <v>0</v>
      </c>
      <c r="F897" s="185">
        <f>'[1]经建'!E897+'[1]社保'!E897+'[1]城建'!E897+'[1]乡镇'!E897+'[1]农财'!E897+'[1]行财'!E897+'[1]文教'!E897</f>
        <v>0</v>
      </c>
      <c r="G897" s="185">
        <f>'[1]经建'!F897+'[1]社保'!F897+'[1]城建'!F897+'[1]乡镇'!F897+'[1]农财'!F897+'[1]行财'!F897+'[1]文教'!F897</f>
        <v>0</v>
      </c>
      <c r="H897" s="185">
        <f>'[1]经建'!G897+'[1]社保'!G897+'[1]城建'!G897+'[1]乡镇'!G897+'[1]农财'!G897+'[1]行财'!G897+'[1]文教'!G897</f>
        <v>0</v>
      </c>
      <c r="I897" s="185">
        <f>'[1]经建'!H897+'[1]社保'!H897+'[1]城建'!H897+'[1]乡镇'!H897+'[1]农财'!H897+'[1]行财'!H897+'[1]文教'!H897</f>
        <v>0</v>
      </c>
      <c r="J897" s="194"/>
    </row>
    <row r="898" spans="1:10" s="176" customFormat="1" ht="15" customHeight="1">
      <c r="A898" s="185" t="s">
        <v>729</v>
      </c>
      <c r="B898" s="106">
        <v>0</v>
      </c>
      <c r="C898" s="106">
        <f t="shared" si="133"/>
        <v>0</v>
      </c>
      <c r="D898" s="185">
        <f>'[1]经建'!C898+'[1]社保'!C898+'[1]城建'!C898+'[1]乡镇'!C898+'[1]农财'!C898+'[1]行财'!C898+'[1]文教'!C898</f>
        <v>0</v>
      </c>
      <c r="E898" s="185">
        <f>'[1]经建'!D898+'[1]社保'!D898+'[1]城建'!D898+'[1]乡镇'!D898+'[1]农财'!D898+'[1]行财'!D898+'[1]文教'!D898</f>
        <v>0</v>
      </c>
      <c r="F898" s="185">
        <f>'[1]经建'!E898+'[1]社保'!E898+'[1]城建'!E898+'[1]乡镇'!E898+'[1]农财'!E898+'[1]行财'!E898+'[1]文教'!E898</f>
        <v>0</v>
      </c>
      <c r="G898" s="185">
        <f>'[1]经建'!F898+'[1]社保'!F898+'[1]城建'!F898+'[1]乡镇'!F898+'[1]农财'!F898+'[1]行财'!F898+'[1]文教'!F898</f>
        <v>0</v>
      </c>
      <c r="H898" s="185">
        <f>'[1]经建'!G898+'[1]社保'!G898+'[1]城建'!G898+'[1]乡镇'!G898+'[1]农财'!G898+'[1]行财'!G898+'[1]文教'!G898</f>
        <v>0</v>
      </c>
      <c r="I898" s="185">
        <f>'[1]经建'!H898+'[1]社保'!H898+'[1]城建'!H898+'[1]乡镇'!H898+'[1]农财'!H898+'[1]行财'!H898+'[1]文教'!H898</f>
        <v>0</v>
      </c>
      <c r="J898" s="194"/>
    </row>
    <row r="899" spans="1:10" s="176" customFormat="1" ht="15" customHeight="1">
      <c r="A899" s="185" t="s">
        <v>730</v>
      </c>
      <c r="B899" s="106">
        <v>300</v>
      </c>
      <c r="C899" s="106">
        <f t="shared" si="133"/>
        <v>0</v>
      </c>
      <c r="D899" s="185">
        <f aca="true" t="shared" si="139" ref="D899:I899">SUM(D900:D901)</f>
        <v>0</v>
      </c>
      <c r="E899" s="186">
        <f t="shared" si="139"/>
        <v>0</v>
      </c>
      <c r="F899" s="185">
        <f t="shared" si="139"/>
        <v>0</v>
      </c>
      <c r="G899" s="185">
        <f t="shared" si="139"/>
        <v>0</v>
      </c>
      <c r="H899" s="185">
        <f t="shared" si="139"/>
        <v>0</v>
      </c>
      <c r="I899" s="185">
        <f t="shared" si="139"/>
        <v>0</v>
      </c>
      <c r="J899" s="193"/>
    </row>
    <row r="900" spans="1:10" s="176" customFormat="1" ht="15" customHeight="1">
      <c r="A900" s="185" t="s">
        <v>731</v>
      </c>
      <c r="B900" s="106">
        <v>0</v>
      </c>
      <c r="C900" s="106">
        <f aca="true" t="shared" si="140" ref="C900:C963">D900+E900+F900+G900+H900+I900</f>
        <v>0</v>
      </c>
      <c r="D900" s="185">
        <f>'[1]经建'!C900+'[1]社保'!C900+'[1]城建'!C900+'[1]乡镇'!C900+'[1]农财'!C900+'[1]行财'!C900+'[1]文教'!C900</f>
        <v>0</v>
      </c>
      <c r="E900" s="185">
        <f>'[1]经建'!D900+'[1]社保'!D900+'[1]城建'!D900+'[1]乡镇'!D900+'[1]农财'!D900+'[1]行财'!D900+'[1]文教'!D900</f>
        <v>0</v>
      </c>
      <c r="F900" s="185">
        <f>'[1]经建'!E900+'[1]社保'!E900+'[1]城建'!E900+'[1]乡镇'!E900+'[1]农财'!E900+'[1]行财'!E900+'[1]文教'!E900</f>
        <v>0</v>
      </c>
      <c r="G900" s="185">
        <f>'[1]经建'!F900+'[1]社保'!F900+'[1]城建'!F900+'[1]乡镇'!F900+'[1]农财'!F900+'[1]行财'!F900+'[1]文教'!F900</f>
        <v>0</v>
      </c>
      <c r="H900" s="185">
        <f>'[1]经建'!G900+'[1]社保'!G900+'[1]城建'!G900+'[1]乡镇'!G900+'[1]农财'!G900+'[1]行财'!G900+'[1]文教'!G900</f>
        <v>0</v>
      </c>
      <c r="I900" s="185">
        <f>'[1]经建'!H900+'[1]社保'!H900+'[1]城建'!H900+'[1]乡镇'!H900+'[1]农财'!H900+'[1]行财'!H900+'[1]文教'!H900</f>
        <v>0</v>
      </c>
      <c r="J900" s="194"/>
    </row>
    <row r="901" spans="1:10" s="176" customFormat="1" ht="15" customHeight="1">
      <c r="A901" s="185" t="s">
        <v>732</v>
      </c>
      <c r="B901" s="106">
        <v>300</v>
      </c>
      <c r="C901" s="106">
        <f t="shared" si="140"/>
        <v>0</v>
      </c>
      <c r="D901" s="185">
        <f>'[1]经建'!C901+'[1]社保'!C901+'[1]城建'!C901+'[1]乡镇'!C901+'[1]农财'!C901+'[1]行财'!C901+'[1]文教'!C901</f>
        <v>0</v>
      </c>
      <c r="E901" s="185">
        <f>'[1]经建'!D901+'[1]社保'!D901+'[1]城建'!D901+'[1]乡镇'!D901+'[1]农财'!D901+'[1]行财'!D901+'[1]文教'!D901</f>
        <v>0</v>
      </c>
      <c r="F901" s="185">
        <f>'[1]经建'!E901+'[1]社保'!E901+'[1]城建'!E901+'[1]乡镇'!E901+'[1]农财'!E901+'[1]行财'!E901+'[1]文教'!E901</f>
        <v>0</v>
      </c>
      <c r="G901" s="185">
        <f>'[1]经建'!F901+'[1]社保'!F901+'[1]城建'!F901+'[1]乡镇'!F901+'[1]农财'!F901+'[1]行财'!F901+'[1]文教'!F901</f>
        <v>0</v>
      </c>
      <c r="H901" s="185">
        <f>'[1]经建'!G901+'[1]社保'!G901+'[1]城建'!G901+'[1]乡镇'!G901+'[1]农财'!G901+'[1]行财'!G901+'[1]文教'!G901</f>
        <v>0</v>
      </c>
      <c r="I901" s="185">
        <f>'[1]经建'!H901+'[1]社保'!H901+'[1]城建'!H901+'[1]乡镇'!H901+'[1]农财'!H901+'[1]行财'!H901+'[1]文教'!H901</f>
        <v>0</v>
      </c>
      <c r="J901" s="194"/>
    </row>
    <row r="902" spans="1:10" s="176" customFormat="1" ht="15" customHeight="1">
      <c r="A902" s="185" t="s">
        <v>733</v>
      </c>
      <c r="B902" s="106">
        <v>3145</v>
      </c>
      <c r="C902" s="106">
        <f t="shared" si="140"/>
        <v>3458</v>
      </c>
      <c r="D902" s="185">
        <f aca="true" t="shared" si="141" ref="D902:I902">SUM(D903,D926,D936,D946,D951,D958,D963)</f>
        <v>1609</v>
      </c>
      <c r="E902" s="186">
        <f t="shared" si="141"/>
        <v>0</v>
      </c>
      <c r="F902" s="185">
        <f t="shared" si="141"/>
        <v>0</v>
      </c>
      <c r="G902" s="185">
        <f t="shared" si="141"/>
        <v>0</v>
      </c>
      <c r="H902" s="185">
        <f t="shared" si="141"/>
        <v>0</v>
      </c>
      <c r="I902" s="185">
        <f t="shared" si="141"/>
        <v>1849</v>
      </c>
      <c r="J902" s="192">
        <v>9.95</v>
      </c>
    </row>
    <row r="903" spans="1:10" s="176" customFormat="1" ht="15" customHeight="1">
      <c r="A903" s="185" t="s">
        <v>734</v>
      </c>
      <c r="B903" s="106">
        <v>2508</v>
      </c>
      <c r="C903" s="106">
        <f t="shared" si="140"/>
        <v>3246</v>
      </c>
      <c r="D903" s="185">
        <f aca="true" t="shared" si="142" ref="D903:I903">SUM(D904:D925)</f>
        <v>1397</v>
      </c>
      <c r="E903" s="186">
        <f t="shared" si="142"/>
        <v>0</v>
      </c>
      <c r="F903" s="185">
        <f t="shared" si="142"/>
        <v>0</v>
      </c>
      <c r="G903" s="185">
        <f t="shared" si="142"/>
        <v>0</v>
      </c>
      <c r="H903" s="185">
        <f t="shared" si="142"/>
        <v>0</v>
      </c>
      <c r="I903" s="185">
        <f t="shared" si="142"/>
        <v>1849</v>
      </c>
      <c r="J903" s="193"/>
    </row>
    <row r="904" spans="1:10" s="176" customFormat="1" ht="15" customHeight="1">
      <c r="A904" s="185" t="s">
        <v>61</v>
      </c>
      <c r="B904" s="106">
        <v>94</v>
      </c>
      <c r="C904" s="106">
        <f t="shared" si="140"/>
        <v>95</v>
      </c>
      <c r="D904" s="185">
        <f>'[1]经建'!C904+'[1]社保'!C904+'[1]城建'!C904+'[1]乡镇'!C904+'[1]农财'!C904+'[1]行财'!C904+'[1]文教'!C904</f>
        <v>95</v>
      </c>
      <c r="E904" s="185">
        <f>'[1]经建'!D904+'[1]社保'!D904+'[1]城建'!D904+'[1]乡镇'!D904+'[1]农财'!D904+'[1]行财'!D904+'[1]文教'!D904</f>
        <v>0</v>
      </c>
      <c r="F904" s="185">
        <f>'[1]经建'!E904+'[1]社保'!E904+'[1]城建'!E904+'[1]乡镇'!E904+'[1]农财'!E904+'[1]行财'!E904+'[1]文教'!E904</f>
        <v>0</v>
      </c>
      <c r="G904" s="185">
        <f>'[1]经建'!F904+'[1]社保'!F904+'[1]城建'!F904+'[1]乡镇'!F904+'[1]农财'!F904+'[1]行财'!F904+'[1]文教'!F904</f>
        <v>0</v>
      </c>
      <c r="H904" s="185">
        <f>'[1]经建'!G904+'[1]社保'!G904+'[1]城建'!G904+'[1]乡镇'!G904+'[1]农财'!G904+'[1]行财'!G904+'[1]文教'!G904</f>
        <v>0</v>
      </c>
      <c r="I904" s="185">
        <f>'[1]经建'!H904+'[1]社保'!H904+'[1]城建'!H904+'[1]乡镇'!H904+'[1]农财'!H904+'[1]行财'!H904+'[1]文教'!H904</f>
        <v>0</v>
      </c>
      <c r="J904" s="194"/>
    </row>
    <row r="905" spans="1:10" s="176" customFormat="1" ht="15" customHeight="1">
      <c r="A905" s="185" t="s">
        <v>62</v>
      </c>
      <c r="B905" s="106">
        <v>0</v>
      </c>
      <c r="C905" s="106">
        <f t="shared" si="140"/>
        <v>33</v>
      </c>
      <c r="D905" s="185">
        <f>'[1]经建'!C905+'[1]社保'!C905+'[1]城建'!C905+'[1]乡镇'!C905+'[1]农财'!C905+'[1]行财'!C905+'[1]文教'!C905</f>
        <v>33</v>
      </c>
      <c r="E905" s="185">
        <f>'[1]经建'!D905+'[1]社保'!D905+'[1]城建'!D905+'[1]乡镇'!D905+'[1]农财'!D905+'[1]行财'!D905+'[1]文教'!D905</f>
        <v>0</v>
      </c>
      <c r="F905" s="185">
        <f>'[1]经建'!E905+'[1]社保'!E905+'[1]城建'!E905+'[1]乡镇'!E905+'[1]农财'!E905+'[1]行财'!E905+'[1]文教'!E905</f>
        <v>0</v>
      </c>
      <c r="G905" s="185">
        <f>'[1]经建'!F905+'[1]社保'!F905+'[1]城建'!F905+'[1]乡镇'!F905+'[1]农财'!F905+'[1]行财'!F905+'[1]文教'!F905</f>
        <v>0</v>
      </c>
      <c r="H905" s="185">
        <f>'[1]经建'!G905+'[1]社保'!G905+'[1]城建'!G905+'[1]乡镇'!G905+'[1]农财'!G905+'[1]行财'!G905+'[1]文教'!G905</f>
        <v>0</v>
      </c>
      <c r="I905" s="185">
        <f>'[1]经建'!H905+'[1]社保'!H905+'[1]城建'!H905+'[1]乡镇'!H905+'[1]农财'!H905+'[1]行财'!H905+'[1]文教'!H905</f>
        <v>0</v>
      </c>
      <c r="J905" s="194"/>
    </row>
    <row r="906" spans="1:10" s="176" customFormat="1" ht="15" customHeight="1">
      <c r="A906" s="185" t="s">
        <v>63</v>
      </c>
      <c r="B906" s="106">
        <v>0</v>
      </c>
      <c r="C906" s="106">
        <f t="shared" si="140"/>
        <v>0</v>
      </c>
      <c r="D906" s="185">
        <f>'[1]经建'!C906+'[1]社保'!C906+'[1]城建'!C906+'[1]乡镇'!C906+'[1]农财'!C906+'[1]行财'!C906+'[1]文教'!C906</f>
        <v>0</v>
      </c>
      <c r="E906" s="185">
        <f>'[1]经建'!D906+'[1]社保'!D906+'[1]城建'!D906+'[1]乡镇'!D906+'[1]农财'!D906+'[1]行财'!D906+'[1]文教'!D906</f>
        <v>0</v>
      </c>
      <c r="F906" s="185">
        <f>'[1]经建'!E906+'[1]社保'!E906+'[1]城建'!E906+'[1]乡镇'!E906+'[1]农财'!E906+'[1]行财'!E906+'[1]文教'!E906</f>
        <v>0</v>
      </c>
      <c r="G906" s="185">
        <f>'[1]经建'!F906+'[1]社保'!F906+'[1]城建'!F906+'[1]乡镇'!F906+'[1]农财'!F906+'[1]行财'!F906+'[1]文教'!F906</f>
        <v>0</v>
      </c>
      <c r="H906" s="185">
        <f>'[1]经建'!G906+'[1]社保'!G906+'[1]城建'!G906+'[1]乡镇'!G906+'[1]农财'!G906+'[1]行财'!G906+'[1]文教'!G906</f>
        <v>0</v>
      </c>
      <c r="I906" s="185">
        <f>'[1]经建'!H906+'[1]社保'!H906+'[1]城建'!H906+'[1]乡镇'!H906+'[1]农财'!H906+'[1]行财'!H906+'[1]文教'!H906</f>
        <v>0</v>
      </c>
      <c r="J906" s="194"/>
    </row>
    <row r="907" spans="1:10" s="176" customFormat="1" ht="15" customHeight="1">
      <c r="A907" s="185" t="s">
        <v>735</v>
      </c>
      <c r="B907" s="106">
        <v>969</v>
      </c>
      <c r="C907" s="106">
        <f t="shared" si="140"/>
        <v>1237</v>
      </c>
      <c r="D907" s="185">
        <f>'[1]经建'!C907+'[1]社保'!C907+'[1]城建'!C907+'[1]乡镇'!C907+'[1]农财'!C907+'[1]行财'!C907+'[1]文教'!C907</f>
        <v>0</v>
      </c>
      <c r="E907" s="185">
        <f>'[1]经建'!D907+'[1]社保'!D907+'[1]城建'!D907+'[1]乡镇'!D907+'[1]农财'!D907+'[1]行财'!D907+'[1]文教'!D907</f>
        <v>0</v>
      </c>
      <c r="F907" s="185">
        <f>'[1]经建'!E907+'[1]社保'!E907+'[1]城建'!E907+'[1]乡镇'!E907+'[1]农财'!E907+'[1]行财'!E907+'[1]文教'!E907</f>
        <v>0</v>
      </c>
      <c r="G907" s="185">
        <f>'[1]经建'!F907+'[1]社保'!F907+'[1]城建'!F907+'[1]乡镇'!F907+'[1]农财'!F907+'[1]行财'!F907+'[1]文教'!F907</f>
        <v>0</v>
      </c>
      <c r="H907" s="185">
        <f>'[1]经建'!G907+'[1]社保'!G907+'[1]城建'!G907+'[1]乡镇'!G907+'[1]农财'!G907+'[1]行财'!G907+'[1]文教'!G907</f>
        <v>0</v>
      </c>
      <c r="I907" s="185">
        <f>'[1]经建'!H907+'[1]社保'!H907+'[1]城建'!H907+'[1]乡镇'!H907+'[1]农财'!H907+'[1]行财'!H907+'[1]文教'!H907</f>
        <v>1237</v>
      </c>
      <c r="J907" s="194"/>
    </row>
    <row r="908" spans="1:10" s="176" customFormat="1" ht="15" customHeight="1">
      <c r="A908" s="185" t="s">
        <v>736</v>
      </c>
      <c r="B908" s="106">
        <v>398</v>
      </c>
      <c r="C908" s="106">
        <f t="shared" si="140"/>
        <v>579</v>
      </c>
      <c r="D908" s="185">
        <f>'[1]经建'!C908+'[1]社保'!C908+'[1]城建'!C908+'[1]乡镇'!C908+'[1]农财'!C908+'[1]行财'!C908+'[1]文教'!C908</f>
        <v>61</v>
      </c>
      <c r="E908" s="185">
        <f>'[1]经建'!D908+'[1]社保'!D908+'[1]城建'!D908+'[1]乡镇'!D908+'[1]农财'!D908+'[1]行财'!D908+'[1]文教'!D908</f>
        <v>0</v>
      </c>
      <c r="F908" s="185">
        <f>'[1]经建'!E908+'[1]社保'!E908+'[1]城建'!E908+'[1]乡镇'!E908+'[1]农财'!E908+'[1]行财'!E908+'[1]文教'!E908</f>
        <v>0</v>
      </c>
      <c r="G908" s="185">
        <f>'[1]经建'!F908+'[1]社保'!F908+'[1]城建'!F908+'[1]乡镇'!F908+'[1]农财'!F908+'[1]行财'!F908+'[1]文教'!F908</f>
        <v>0</v>
      </c>
      <c r="H908" s="185">
        <f>'[1]经建'!G908+'[1]社保'!G908+'[1]城建'!G908+'[1]乡镇'!G908+'[1]农财'!G908+'[1]行财'!G908+'[1]文教'!G908</f>
        <v>0</v>
      </c>
      <c r="I908" s="185">
        <f>'[1]经建'!H908+'[1]社保'!H908+'[1]城建'!H908+'[1]乡镇'!H908+'[1]农财'!H908+'[1]行财'!H908+'[1]文教'!H908</f>
        <v>518</v>
      </c>
      <c r="J908" s="194"/>
    </row>
    <row r="909" spans="1:10" s="176" customFormat="1" ht="15" customHeight="1">
      <c r="A909" s="185" t="s">
        <v>737</v>
      </c>
      <c r="B909" s="106">
        <v>0</v>
      </c>
      <c r="C909" s="106">
        <f t="shared" si="140"/>
        <v>0</v>
      </c>
      <c r="D909" s="185">
        <f>'[1]经建'!C909+'[1]社保'!C909+'[1]城建'!C909+'[1]乡镇'!C909+'[1]农财'!C909+'[1]行财'!C909+'[1]文教'!C909</f>
        <v>0</v>
      </c>
      <c r="E909" s="185">
        <f>'[1]经建'!D909+'[1]社保'!D909+'[1]城建'!D909+'[1]乡镇'!D909+'[1]农财'!D909+'[1]行财'!D909+'[1]文教'!D909</f>
        <v>0</v>
      </c>
      <c r="F909" s="185">
        <f>'[1]经建'!E909+'[1]社保'!E909+'[1]城建'!E909+'[1]乡镇'!E909+'[1]农财'!E909+'[1]行财'!E909+'[1]文教'!E909</f>
        <v>0</v>
      </c>
      <c r="G909" s="185">
        <f>'[1]经建'!F909+'[1]社保'!F909+'[1]城建'!F909+'[1]乡镇'!F909+'[1]农财'!F909+'[1]行财'!F909+'[1]文教'!F909</f>
        <v>0</v>
      </c>
      <c r="H909" s="185">
        <f>'[1]经建'!G909+'[1]社保'!G909+'[1]城建'!G909+'[1]乡镇'!G909+'[1]农财'!G909+'[1]行财'!G909+'[1]文教'!G909</f>
        <v>0</v>
      </c>
      <c r="I909" s="185">
        <f>'[1]经建'!H909+'[1]社保'!H909+'[1]城建'!H909+'[1]乡镇'!H909+'[1]农财'!H909+'[1]行财'!H909+'[1]文教'!H909</f>
        <v>0</v>
      </c>
      <c r="J909" s="194"/>
    </row>
    <row r="910" spans="1:10" s="176" customFormat="1" ht="15" customHeight="1">
      <c r="A910" s="185" t="s">
        <v>738</v>
      </c>
      <c r="B910" s="106">
        <v>0</v>
      </c>
      <c r="C910" s="106">
        <f t="shared" si="140"/>
        <v>0</v>
      </c>
      <c r="D910" s="185">
        <f>'[1]经建'!C910+'[1]社保'!C910+'[1]城建'!C910+'[1]乡镇'!C910+'[1]农财'!C910+'[1]行财'!C910+'[1]文教'!C910</f>
        <v>0</v>
      </c>
      <c r="E910" s="185">
        <f>'[1]经建'!D910+'[1]社保'!D910+'[1]城建'!D910+'[1]乡镇'!D910+'[1]农财'!D910+'[1]行财'!D910+'[1]文教'!D910</f>
        <v>0</v>
      </c>
      <c r="F910" s="185">
        <f>'[1]经建'!E910+'[1]社保'!E910+'[1]城建'!E910+'[1]乡镇'!E910+'[1]农财'!E910+'[1]行财'!E910+'[1]文教'!E910</f>
        <v>0</v>
      </c>
      <c r="G910" s="185">
        <f>'[1]经建'!F910+'[1]社保'!F910+'[1]城建'!F910+'[1]乡镇'!F910+'[1]农财'!F910+'[1]行财'!F910+'[1]文教'!F910</f>
        <v>0</v>
      </c>
      <c r="H910" s="185">
        <f>'[1]经建'!G910+'[1]社保'!G910+'[1]城建'!G910+'[1]乡镇'!G910+'[1]农财'!G910+'[1]行财'!G910+'[1]文教'!G910</f>
        <v>0</v>
      </c>
      <c r="I910" s="185">
        <f>'[1]经建'!H910+'[1]社保'!H910+'[1]城建'!H910+'[1]乡镇'!H910+'[1]农财'!H910+'[1]行财'!H910+'[1]文教'!H910</f>
        <v>0</v>
      </c>
      <c r="J910" s="194"/>
    </row>
    <row r="911" spans="1:10" s="176" customFormat="1" ht="15" customHeight="1">
      <c r="A911" s="185" t="s">
        <v>739</v>
      </c>
      <c r="B911" s="106">
        <v>0</v>
      </c>
      <c r="C911" s="106">
        <f t="shared" si="140"/>
        <v>0</v>
      </c>
      <c r="D911" s="185">
        <f>'[1]经建'!C911+'[1]社保'!C911+'[1]城建'!C911+'[1]乡镇'!C911+'[1]农财'!C911+'[1]行财'!C911+'[1]文教'!C911</f>
        <v>0</v>
      </c>
      <c r="E911" s="185">
        <f>'[1]经建'!D911+'[1]社保'!D911+'[1]城建'!D911+'[1]乡镇'!D911+'[1]农财'!D911+'[1]行财'!D911+'[1]文教'!D911</f>
        <v>0</v>
      </c>
      <c r="F911" s="185">
        <f>'[1]经建'!E911+'[1]社保'!E911+'[1]城建'!E911+'[1]乡镇'!E911+'[1]农财'!E911+'[1]行财'!E911+'[1]文教'!E911</f>
        <v>0</v>
      </c>
      <c r="G911" s="185">
        <f>'[1]经建'!F911+'[1]社保'!F911+'[1]城建'!F911+'[1]乡镇'!F911+'[1]农财'!F911+'[1]行财'!F911+'[1]文教'!F911</f>
        <v>0</v>
      </c>
      <c r="H911" s="185">
        <f>'[1]经建'!G911+'[1]社保'!G911+'[1]城建'!G911+'[1]乡镇'!G911+'[1]农财'!G911+'[1]行财'!G911+'[1]文教'!G911</f>
        <v>0</v>
      </c>
      <c r="I911" s="185">
        <f>'[1]经建'!H911+'[1]社保'!H911+'[1]城建'!H911+'[1]乡镇'!H911+'[1]农财'!H911+'[1]行财'!H911+'[1]文教'!H911</f>
        <v>0</v>
      </c>
      <c r="J911" s="194"/>
    </row>
    <row r="912" spans="1:10" s="176" customFormat="1" ht="15" customHeight="1">
      <c r="A912" s="185" t="s">
        <v>740</v>
      </c>
      <c r="B912" s="106">
        <v>94</v>
      </c>
      <c r="C912" s="106">
        <f t="shared" si="140"/>
        <v>94</v>
      </c>
      <c r="D912" s="185">
        <f>'[1]经建'!C912+'[1]社保'!C912+'[1]城建'!C912+'[1]乡镇'!C912+'[1]农财'!C912+'[1]行财'!C912+'[1]文教'!C912</f>
        <v>0</v>
      </c>
      <c r="E912" s="185">
        <f>'[1]经建'!D912+'[1]社保'!D912+'[1]城建'!D912+'[1]乡镇'!D912+'[1]农财'!D912+'[1]行财'!D912+'[1]文教'!D912</f>
        <v>0</v>
      </c>
      <c r="F912" s="185">
        <f>'[1]经建'!E912+'[1]社保'!E912+'[1]城建'!E912+'[1]乡镇'!E912+'[1]农财'!E912+'[1]行财'!E912+'[1]文教'!E912</f>
        <v>0</v>
      </c>
      <c r="G912" s="185">
        <f>'[1]经建'!F912+'[1]社保'!F912+'[1]城建'!F912+'[1]乡镇'!F912+'[1]农财'!F912+'[1]行财'!F912+'[1]文教'!F912</f>
        <v>0</v>
      </c>
      <c r="H912" s="185">
        <f>'[1]经建'!G912+'[1]社保'!G912+'[1]城建'!G912+'[1]乡镇'!G912+'[1]农财'!G912+'[1]行财'!G912+'[1]文教'!G912</f>
        <v>0</v>
      </c>
      <c r="I912" s="185">
        <f>'[1]经建'!H912+'[1]社保'!H912+'[1]城建'!H912+'[1]乡镇'!H912+'[1]农财'!H912+'[1]行财'!H912+'[1]文教'!H912</f>
        <v>94</v>
      </c>
      <c r="J912" s="194"/>
    </row>
    <row r="913" spans="1:10" s="176" customFormat="1" ht="15" customHeight="1">
      <c r="A913" s="185" t="s">
        <v>741</v>
      </c>
      <c r="B913" s="106">
        <v>0</v>
      </c>
      <c r="C913" s="106">
        <f t="shared" si="140"/>
        <v>0</v>
      </c>
      <c r="D913" s="185">
        <f>'[1]经建'!C913+'[1]社保'!C913+'[1]城建'!C913+'[1]乡镇'!C913+'[1]农财'!C913+'[1]行财'!C913+'[1]文教'!C913</f>
        <v>0</v>
      </c>
      <c r="E913" s="185">
        <f>'[1]经建'!D913+'[1]社保'!D913+'[1]城建'!D913+'[1]乡镇'!D913+'[1]农财'!D913+'[1]行财'!D913+'[1]文教'!D913</f>
        <v>0</v>
      </c>
      <c r="F913" s="185">
        <f>'[1]经建'!E913+'[1]社保'!E913+'[1]城建'!E913+'[1]乡镇'!E913+'[1]农财'!E913+'[1]行财'!E913+'[1]文教'!E913</f>
        <v>0</v>
      </c>
      <c r="G913" s="185">
        <f>'[1]经建'!F913+'[1]社保'!F913+'[1]城建'!F913+'[1]乡镇'!F913+'[1]农财'!F913+'[1]行财'!F913+'[1]文教'!F913</f>
        <v>0</v>
      </c>
      <c r="H913" s="185">
        <f>'[1]经建'!G913+'[1]社保'!G913+'[1]城建'!G913+'[1]乡镇'!G913+'[1]农财'!G913+'[1]行财'!G913+'[1]文教'!G913</f>
        <v>0</v>
      </c>
      <c r="I913" s="185">
        <f>'[1]经建'!H913+'[1]社保'!H913+'[1]城建'!H913+'[1]乡镇'!H913+'[1]农财'!H913+'[1]行财'!H913+'[1]文教'!H913</f>
        <v>0</v>
      </c>
      <c r="J913" s="194"/>
    </row>
    <row r="914" spans="1:10" s="176" customFormat="1" ht="15" customHeight="1">
      <c r="A914" s="185" t="s">
        <v>742</v>
      </c>
      <c r="B914" s="106">
        <v>0</v>
      </c>
      <c r="C914" s="106">
        <f t="shared" si="140"/>
        <v>0</v>
      </c>
      <c r="D914" s="185">
        <f>'[1]经建'!C914+'[1]社保'!C914+'[1]城建'!C914+'[1]乡镇'!C914+'[1]农财'!C914+'[1]行财'!C914+'[1]文教'!C914</f>
        <v>0</v>
      </c>
      <c r="E914" s="185">
        <f>'[1]经建'!D914+'[1]社保'!D914+'[1]城建'!D914+'[1]乡镇'!D914+'[1]农财'!D914+'[1]行财'!D914+'[1]文教'!D914</f>
        <v>0</v>
      </c>
      <c r="F914" s="185">
        <f>'[1]经建'!E914+'[1]社保'!E914+'[1]城建'!E914+'[1]乡镇'!E914+'[1]农财'!E914+'[1]行财'!E914+'[1]文教'!E914</f>
        <v>0</v>
      </c>
      <c r="G914" s="185">
        <f>'[1]经建'!F914+'[1]社保'!F914+'[1]城建'!F914+'[1]乡镇'!F914+'[1]农财'!F914+'[1]行财'!F914+'[1]文教'!F914</f>
        <v>0</v>
      </c>
      <c r="H914" s="185">
        <f>'[1]经建'!G914+'[1]社保'!G914+'[1]城建'!G914+'[1]乡镇'!G914+'[1]农财'!G914+'[1]行财'!G914+'[1]文教'!G914</f>
        <v>0</v>
      </c>
      <c r="I914" s="185">
        <f>'[1]经建'!H914+'[1]社保'!H914+'[1]城建'!H914+'[1]乡镇'!H914+'[1]农财'!H914+'[1]行财'!H914+'[1]文教'!H914</f>
        <v>0</v>
      </c>
      <c r="J914" s="194"/>
    </row>
    <row r="915" spans="1:10" s="176" customFormat="1" ht="15" customHeight="1">
      <c r="A915" s="185" t="s">
        <v>743</v>
      </c>
      <c r="B915" s="106">
        <v>0</v>
      </c>
      <c r="C915" s="106">
        <f t="shared" si="140"/>
        <v>0</v>
      </c>
      <c r="D915" s="185">
        <f>'[1]经建'!C915+'[1]社保'!C915+'[1]城建'!C915+'[1]乡镇'!C915+'[1]农财'!C915+'[1]行财'!C915+'[1]文教'!C915</f>
        <v>0</v>
      </c>
      <c r="E915" s="185">
        <f>'[1]经建'!D915+'[1]社保'!D915+'[1]城建'!D915+'[1]乡镇'!D915+'[1]农财'!D915+'[1]行财'!D915+'[1]文教'!D915</f>
        <v>0</v>
      </c>
      <c r="F915" s="185">
        <f>'[1]经建'!E915+'[1]社保'!E915+'[1]城建'!E915+'[1]乡镇'!E915+'[1]农财'!E915+'[1]行财'!E915+'[1]文教'!E915</f>
        <v>0</v>
      </c>
      <c r="G915" s="185">
        <f>'[1]经建'!F915+'[1]社保'!F915+'[1]城建'!F915+'[1]乡镇'!F915+'[1]农财'!F915+'[1]行财'!F915+'[1]文教'!F915</f>
        <v>0</v>
      </c>
      <c r="H915" s="185">
        <f>'[1]经建'!G915+'[1]社保'!G915+'[1]城建'!G915+'[1]乡镇'!G915+'[1]农财'!G915+'[1]行财'!G915+'[1]文教'!G915</f>
        <v>0</v>
      </c>
      <c r="I915" s="185">
        <f>'[1]经建'!H915+'[1]社保'!H915+'[1]城建'!H915+'[1]乡镇'!H915+'[1]农财'!H915+'[1]行财'!H915+'[1]文教'!H915</f>
        <v>0</v>
      </c>
      <c r="J915" s="194"/>
    </row>
    <row r="916" spans="1:10" s="176" customFormat="1" ht="15" customHeight="1">
      <c r="A916" s="185" t="s">
        <v>744</v>
      </c>
      <c r="B916" s="106">
        <v>0</v>
      </c>
      <c r="C916" s="106">
        <f t="shared" si="140"/>
        <v>0</v>
      </c>
      <c r="D916" s="185">
        <f>'[1]经建'!C916+'[1]社保'!C916+'[1]城建'!C916+'[1]乡镇'!C916+'[1]农财'!C916+'[1]行财'!C916+'[1]文教'!C916</f>
        <v>0</v>
      </c>
      <c r="E916" s="185">
        <f>'[1]经建'!D916+'[1]社保'!D916+'[1]城建'!D916+'[1]乡镇'!D916+'[1]农财'!D916+'[1]行财'!D916+'[1]文教'!D916</f>
        <v>0</v>
      </c>
      <c r="F916" s="185">
        <f>'[1]经建'!E916+'[1]社保'!E916+'[1]城建'!E916+'[1]乡镇'!E916+'[1]农财'!E916+'[1]行财'!E916+'[1]文教'!E916</f>
        <v>0</v>
      </c>
      <c r="G916" s="185">
        <f>'[1]经建'!F916+'[1]社保'!F916+'[1]城建'!F916+'[1]乡镇'!F916+'[1]农财'!F916+'[1]行财'!F916+'[1]文教'!F916</f>
        <v>0</v>
      </c>
      <c r="H916" s="185">
        <f>'[1]经建'!G916+'[1]社保'!G916+'[1]城建'!G916+'[1]乡镇'!G916+'[1]农财'!G916+'[1]行财'!G916+'[1]文教'!G916</f>
        <v>0</v>
      </c>
      <c r="I916" s="185">
        <f>'[1]经建'!H916+'[1]社保'!H916+'[1]城建'!H916+'[1]乡镇'!H916+'[1]农财'!H916+'[1]行财'!H916+'[1]文教'!H916</f>
        <v>0</v>
      </c>
      <c r="J916" s="194"/>
    </row>
    <row r="917" spans="1:10" s="176" customFormat="1" ht="15" customHeight="1">
      <c r="A917" s="185" t="s">
        <v>745</v>
      </c>
      <c r="B917" s="106">
        <v>0</v>
      </c>
      <c r="C917" s="106">
        <f t="shared" si="140"/>
        <v>0</v>
      </c>
      <c r="D917" s="185">
        <f>'[1]经建'!C917+'[1]社保'!C917+'[1]城建'!C917+'[1]乡镇'!C917+'[1]农财'!C917+'[1]行财'!C917+'[1]文教'!C917</f>
        <v>0</v>
      </c>
      <c r="E917" s="185">
        <f>'[1]经建'!D917+'[1]社保'!D917+'[1]城建'!D917+'[1]乡镇'!D917+'[1]农财'!D917+'[1]行财'!D917+'[1]文教'!D917</f>
        <v>0</v>
      </c>
      <c r="F917" s="185">
        <f>'[1]经建'!E917+'[1]社保'!E917+'[1]城建'!E917+'[1]乡镇'!E917+'[1]农财'!E917+'[1]行财'!E917+'[1]文教'!E917</f>
        <v>0</v>
      </c>
      <c r="G917" s="185">
        <f>'[1]经建'!F917+'[1]社保'!F917+'[1]城建'!F917+'[1]乡镇'!F917+'[1]农财'!F917+'[1]行财'!F917+'[1]文教'!F917</f>
        <v>0</v>
      </c>
      <c r="H917" s="185">
        <f>'[1]经建'!G917+'[1]社保'!G917+'[1]城建'!G917+'[1]乡镇'!G917+'[1]农财'!G917+'[1]行财'!G917+'[1]文教'!G917</f>
        <v>0</v>
      </c>
      <c r="I917" s="185">
        <f>'[1]经建'!H917+'[1]社保'!H917+'[1]城建'!H917+'[1]乡镇'!H917+'[1]农财'!H917+'[1]行财'!H917+'[1]文教'!H917</f>
        <v>0</v>
      </c>
      <c r="J917" s="194"/>
    </row>
    <row r="918" spans="1:10" s="176" customFormat="1" ht="15" customHeight="1">
      <c r="A918" s="185" t="s">
        <v>746</v>
      </c>
      <c r="B918" s="106">
        <v>0</v>
      </c>
      <c r="C918" s="106">
        <f t="shared" si="140"/>
        <v>0</v>
      </c>
      <c r="D918" s="185">
        <f>'[1]经建'!C918+'[1]社保'!C918+'[1]城建'!C918+'[1]乡镇'!C918+'[1]农财'!C918+'[1]行财'!C918+'[1]文教'!C918</f>
        <v>0</v>
      </c>
      <c r="E918" s="185">
        <f>'[1]经建'!D918+'[1]社保'!D918+'[1]城建'!D918+'[1]乡镇'!D918+'[1]农财'!D918+'[1]行财'!D918+'[1]文教'!D918</f>
        <v>0</v>
      </c>
      <c r="F918" s="185">
        <f>'[1]经建'!E918+'[1]社保'!E918+'[1]城建'!E918+'[1]乡镇'!E918+'[1]农财'!E918+'[1]行财'!E918+'[1]文教'!E918</f>
        <v>0</v>
      </c>
      <c r="G918" s="185">
        <f>'[1]经建'!F918+'[1]社保'!F918+'[1]城建'!F918+'[1]乡镇'!F918+'[1]农财'!F918+'[1]行财'!F918+'[1]文教'!F918</f>
        <v>0</v>
      </c>
      <c r="H918" s="185">
        <f>'[1]经建'!G918+'[1]社保'!G918+'[1]城建'!G918+'[1]乡镇'!G918+'[1]农财'!G918+'[1]行财'!G918+'[1]文教'!G918</f>
        <v>0</v>
      </c>
      <c r="I918" s="185">
        <f>'[1]经建'!H918+'[1]社保'!H918+'[1]城建'!H918+'[1]乡镇'!H918+'[1]农财'!H918+'[1]行财'!H918+'[1]文教'!H918</f>
        <v>0</v>
      </c>
      <c r="J918" s="194"/>
    </row>
    <row r="919" spans="1:10" s="176" customFormat="1" ht="15" customHeight="1">
      <c r="A919" s="185" t="s">
        <v>747</v>
      </c>
      <c r="B919" s="106">
        <v>0</v>
      </c>
      <c r="C919" s="106">
        <f t="shared" si="140"/>
        <v>0</v>
      </c>
      <c r="D919" s="185">
        <f>'[1]经建'!C919+'[1]社保'!C919+'[1]城建'!C919+'[1]乡镇'!C919+'[1]农财'!C919+'[1]行财'!C919+'[1]文教'!C919</f>
        <v>0</v>
      </c>
      <c r="E919" s="185">
        <f>'[1]经建'!D919+'[1]社保'!D919+'[1]城建'!D919+'[1]乡镇'!D919+'[1]农财'!D919+'[1]行财'!D919+'[1]文教'!D919</f>
        <v>0</v>
      </c>
      <c r="F919" s="185">
        <f>'[1]经建'!E919+'[1]社保'!E919+'[1]城建'!E919+'[1]乡镇'!E919+'[1]农财'!E919+'[1]行财'!E919+'[1]文教'!E919</f>
        <v>0</v>
      </c>
      <c r="G919" s="185">
        <f>'[1]经建'!F919+'[1]社保'!F919+'[1]城建'!F919+'[1]乡镇'!F919+'[1]农财'!F919+'[1]行财'!F919+'[1]文教'!F919</f>
        <v>0</v>
      </c>
      <c r="H919" s="185">
        <f>'[1]经建'!G919+'[1]社保'!G919+'[1]城建'!G919+'[1]乡镇'!G919+'[1]农财'!G919+'[1]行财'!G919+'[1]文教'!G919</f>
        <v>0</v>
      </c>
      <c r="I919" s="185">
        <f>'[1]经建'!H919+'[1]社保'!H919+'[1]城建'!H919+'[1]乡镇'!H919+'[1]农财'!H919+'[1]行财'!H919+'[1]文教'!H919</f>
        <v>0</v>
      </c>
      <c r="J919" s="194"/>
    </row>
    <row r="920" spans="1:10" s="176" customFormat="1" ht="15" customHeight="1">
      <c r="A920" s="185" t="s">
        <v>748</v>
      </c>
      <c r="B920" s="106">
        <v>0</v>
      </c>
      <c r="C920" s="106">
        <f t="shared" si="140"/>
        <v>0</v>
      </c>
      <c r="D920" s="185">
        <f>'[1]经建'!C920+'[1]社保'!C920+'[1]城建'!C920+'[1]乡镇'!C920+'[1]农财'!C920+'[1]行财'!C920+'[1]文教'!C920</f>
        <v>0</v>
      </c>
      <c r="E920" s="185">
        <f>'[1]经建'!D920+'[1]社保'!D920+'[1]城建'!D920+'[1]乡镇'!D920+'[1]农财'!D920+'[1]行财'!D920+'[1]文教'!D920</f>
        <v>0</v>
      </c>
      <c r="F920" s="185">
        <f>'[1]经建'!E920+'[1]社保'!E920+'[1]城建'!E920+'[1]乡镇'!E920+'[1]农财'!E920+'[1]行财'!E920+'[1]文教'!E920</f>
        <v>0</v>
      </c>
      <c r="G920" s="185">
        <f>'[1]经建'!F920+'[1]社保'!F920+'[1]城建'!F920+'[1]乡镇'!F920+'[1]农财'!F920+'[1]行财'!F920+'[1]文教'!F920</f>
        <v>0</v>
      </c>
      <c r="H920" s="185">
        <f>'[1]经建'!G920+'[1]社保'!G920+'[1]城建'!G920+'[1]乡镇'!G920+'[1]农财'!G920+'[1]行财'!G920+'[1]文教'!G920</f>
        <v>0</v>
      </c>
      <c r="I920" s="185">
        <f>'[1]经建'!H920+'[1]社保'!H920+'[1]城建'!H920+'[1]乡镇'!H920+'[1]农财'!H920+'[1]行财'!H920+'[1]文教'!H920</f>
        <v>0</v>
      </c>
      <c r="J920" s="194"/>
    </row>
    <row r="921" spans="1:10" s="176" customFormat="1" ht="15" customHeight="1">
      <c r="A921" s="185" t="s">
        <v>749</v>
      </c>
      <c r="B921" s="106">
        <v>0</v>
      </c>
      <c r="C921" s="106">
        <f t="shared" si="140"/>
        <v>0</v>
      </c>
      <c r="D921" s="185">
        <f>'[1]经建'!C921+'[1]社保'!C921+'[1]城建'!C921+'[1]乡镇'!C921+'[1]农财'!C921+'[1]行财'!C921+'[1]文教'!C921</f>
        <v>0</v>
      </c>
      <c r="E921" s="185">
        <f>'[1]经建'!D921+'[1]社保'!D921+'[1]城建'!D921+'[1]乡镇'!D921+'[1]农财'!D921+'[1]行财'!D921+'[1]文教'!D921</f>
        <v>0</v>
      </c>
      <c r="F921" s="185">
        <f>'[1]经建'!E921+'[1]社保'!E921+'[1]城建'!E921+'[1]乡镇'!E921+'[1]农财'!E921+'[1]行财'!E921+'[1]文教'!E921</f>
        <v>0</v>
      </c>
      <c r="G921" s="185">
        <f>'[1]经建'!F921+'[1]社保'!F921+'[1]城建'!F921+'[1]乡镇'!F921+'[1]农财'!F921+'[1]行财'!F921+'[1]文教'!F921</f>
        <v>0</v>
      </c>
      <c r="H921" s="185">
        <f>'[1]经建'!G921+'[1]社保'!G921+'[1]城建'!G921+'[1]乡镇'!G921+'[1]农财'!G921+'[1]行财'!G921+'[1]文教'!G921</f>
        <v>0</v>
      </c>
      <c r="I921" s="185">
        <f>'[1]经建'!H921+'[1]社保'!H921+'[1]城建'!H921+'[1]乡镇'!H921+'[1]农财'!H921+'[1]行财'!H921+'[1]文教'!H921</f>
        <v>0</v>
      </c>
      <c r="J921" s="194"/>
    </row>
    <row r="922" spans="1:10" s="176" customFormat="1" ht="15" customHeight="1">
      <c r="A922" s="185" t="s">
        <v>750</v>
      </c>
      <c r="B922" s="106">
        <v>0</v>
      </c>
      <c r="C922" s="106">
        <f t="shared" si="140"/>
        <v>0</v>
      </c>
      <c r="D922" s="185">
        <f>'[1]经建'!C922+'[1]社保'!C922+'[1]城建'!C922+'[1]乡镇'!C922+'[1]农财'!C922+'[1]行财'!C922+'[1]文教'!C922</f>
        <v>0</v>
      </c>
      <c r="E922" s="185">
        <f>'[1]经建'!D922+'[1]社保'!D922+'[1]城建'!D922+'[1]乡镇'!D922+'[1]农财'!D922+'[1]行财'!D922+'[1]文教'!D922</f>
        <v>0</v>
      </c>
      <c r="F922" s="185">
        <f>'[1]经建'!E922+'[1]社保'!E922+'[1]城建'!E922+'[1]乡镇'!E922+'[1]农财'!E922+'[1]行财'!E922+'[1]文教'!E922</f>
        <v>0</v>
      </c>
      <c r="G922" s="185">
        <f>'[1]经建'!F922+'[1]社保'!F922+'[1]城建'!F922+'[1]乡镇'!F922+'[1]农财'!F922+'[1]行财'!F922+'[1]文教'!F922</f>
        <v>0</v>
      </c>
      <c r="H922" s="185">
        <f>'[1]经建'!G922+'[1]社保'!G922+'[1]城建'!G922+'[1]乡镇'!G922+'[1]农财'!G922+'[1]行财'!G922+'[1]文教'!G922</f>
        <v>0</v>
      </c>
      <c r="I922" s="185">
        <f>'[1]经建'!H922+'[1]社保'!H922+'[1]城建'!H922+'[1]乡镇'!H922+'[1]农财'!H922+'[1]行财'!H922+'[1]文教'!H922</f>
        <v>0</v>
      </c>
      <c r="J922" s="194"/>
    </row>
    <row r="923" spans="1:10" s="176" customFormat="1" ht="15" customHeight="1">
      <c r="A923" s="185" t="s">
        <v>751</v>
      </c>
      <c r="B923" s="106">
        <v>0</v>
      </c>
      <c r="C923" s="106">
        <f t="shared" si="140"/>
        <v>0</v>
      </c>
      <c r="D923" s="185">
        <f>'[1]经建'!C923+'[1]社保'!C923+'[1]城建'!C923+'[1]乡镇'!C923+'[1]农财'!C923+'[1]行财'!C923+'[1]文教'!C923</f>
        <v>0</v>
      </c>
      <c r="E923" s="185">
        <f>'[1]经建'!D923+'[1]社保'!D923+'[1]城建'!D923+'[1]乡镇'!D923+'[1]农财'!D923+'[1]行财'!D923+'[1]文教'!D923</f>
        <v>0</v>
      </c>
      <c r="F923" s="185">
        <f>'[1]经建'!E923+'[1]社保'!E923+'[1]城建'!E923+'[1]乡镇'!E923+'[1]农财'!E923+'[1]行财'!E923+'[1]文教'!E923</f>
        <v>0</v>
      </c>
      <c r="G923" s="185">
        <f>'[1]经建'!F923+'[1]社保'!F923+'[1]城建'!F923+'[1]乡镇'!F923+'[1]农财'!F923+'[1]行财'!F923+'[1]文教'!F923</f>
        <v>0</v>
      </c>
      <c r="H923" s="185">
        <f>'[1]经建'!G923+'[1]社保'!G923+'[1]城建'!G923+'[1]乡镇'!G923+'[1]农财'!G923+'[1]行财'!G923+'[1]文教'!G923</f>
        <v>0</v>
      </c>
      <c r="I923" s="185">
        <f>'[1]经建'!H923+'[1]社保'!H923+'[1]城建'!H923+'[1]乡镇'!H923+'[1]农财'!H923+'[1]行财'!H923+'[1]文教'!H923</f>
        <v>0</v>
      </c>
      <c r="J923" s="194"/>
    </row>
    <row r="924" spans="1:10" s="176" customFormat="1" ht="15" customHeight="1">
      <c r="A924" s="185" t="s">
        <v>752</v>
      </c>
      <c r="B924" s="106">
        <v>0</v>
      </c>
      <c r="C924" s="106">
        <f t="shared" si="140"/>
        <v>0</v>
      </c>
      <c r="D924" s="185">
        <f>'[1]经建'!C924+'[1]社保'!C924+'[1]城建'!C924+'[1]乡镇'!C924+'[1]农财'!C924+'[1]行财'!C924+'[1]文教'!C924</f>
        <v>0</v>
      </c>
      <c r="E924" s="185">
        <f>'[1]经建'!D924+'[1]社保'!D924+'[1]城建'!D924+'[1]乡镇'!D924+'[1]农财'!D924+'[1]行财'!D924+'[1]文教'!D924</f>
        <v>0</v>
      </c>
      <c r="F924" s="185">
        <f>'[1]经建'!E924+'[1]社保'!E924+'[1]城建'!E924+'[1]乡镇'!E924+'[1]农财'!E924+'[1]行财'!E924+'[1]文教'!E924</f>
        <v>0</v>
      </c>
      <c r="G924" s="185">
        <f>'[1]经建'!F924+'[1]社保'!F924+'[1]城建'!F924+'[1]乡镇'!F924+'[1]农财'!F924+'[1]行财'!F924+'[1]文教'!F924</f>
        <v>0</v>
      </c>
      <c r="H924" s="185">
        <f>'[1]经建'!G924+'[1]社保'!G924+'[1]城建'!G924+'[1]乡镇'!G924+'[1]农财'!G924+'[1]行财'!G924+'[1]文教'!G924</f>
        <v>0</v>
      </c>
      <c r="I924" s="185">
        <f>'[1]经建'!H924+'[1]社保'!H924+'[1]城建'!H924+'[1]乡镇'!H924+'[1]农财'!H924+'[1]行财'!H924+'[1]文教'!H924</f>
        <v>0</v>
      </c>
      <c r="J924" s="194"/>
    </row>
    <row r="925" spans="1:10" s="176" customFormat="1" ht="15" customHeight="1">
      <c r="A925" s="185" t="s">
        <v>753</v>
      </c>
      <c r="B925" s="106">
        <v>953</v>
      </c>
      <c r="C925" s="106">
        <f t="shared" si="140"/>
        <v>1208</v>
      </c>
      <c r="D925" s="185">
        <f>'[1]经建'!C925+'[1]社保'!C925+'[1]城建'!C925+'[1]乡镇'!C925+'[1]农财'!C925+'[1]行财'!C925+'[1]文教'!C925</f>
        <v>1208</v>
      </c>
      <c r="E925" s="185">
        <f>'[1]经建'!D925+'[1]社保'!D925+'[1]城建'!D925+'[1]乡镇'!D925+'[1]农财'!D925+'[1]行财'!D925+'[1]文教'!D925</f>
        <v>0</v>
      </c>
      <c r="F925" s="185">
        <f>'[1]经建'!E925+'[1]社保'!E925+'[1]城建'!E925+'[1]乡镇'!E925+'[1]农财'!E925+'[1]行财'!E925+'[1]文教'!E925</f>
        <v>0</v>
      </c>
      <c r="G925" s="185">
        <f>'[1]经建'!F925+'[1]社保'!F925+'[1]城建'!F925+'[1]乡镇'!F925+'[1]农财'!F925+'[1]行财'!F925+'[1]文教'!F925</f>
        <v>0</v>
      </c>
      <c r="H925" s="185">
        <f>'[1]经建'!G925+'[1]社保'!G925+'[1]城建'!G925+'[1]乡镇'!G925+'[1]农财'!G925+'[1]行财'!G925+'[1]文教'!G925</f>
        <v>0</v>
      </c>
      <c r="I925" s="185">
        <f>'[1]经建'!H925+'[1]社保'!H925+'[1]城建'!H925+'[1]乡镇'!H925+'[1]农财'!H925+'[1]行财'!H925+'[1]文教'!H925</f>
        <v>0</v>
      </c>
      <c r="J925" s="194"/>
    </row>
    <row r="926" spans="1:10" s="176" customFormat="1" ht="15" customHeight="1">
      <c r="A926" s="185" t="s">
        <v>754</v>
      </c>
      <c r="B926" s="106">
        <v>0</v>
      </c>
      <c r="C926" s="106">
        <f t="shared" si="140"/>
        <v>0</v>
      </c>
      <c r="D926" s="185">
        <f aca="true" t="shared" si="143" ref="D926:I926">SUM(D927:D935)</f>
        <v>0</v>
      </c>
      <c r="E926" s="186">
        <f t="shared" si="143"/>
        <v>0</v>
      </c>
      <c r="F926" s="185">
        <f t="shared" si="143"/>
        <v>0</v>
      </c>
      <c r="G926" s="185">
        <f t="shared" si="143"/>
        <v>0</v>
      </c>
      <c r="H926" s="185">
        <f t="shared" si="143"/>
        <v>0</v>
      </c>
      <c r="I926" s="185">
        <f t="shared" si="143"/>
        <v>0</v>
      </c>
      <c r="J926" s="193"/>
    </row>
    <row r="927" spans="1:10" s="176" customFormat="1" ht="15" customHeight="1">
      <c r="A927" s="185" t="s">
        <v>61</v>
      </c>
      <c r="B927" s="106">
        <v>0</v>
      </c>
      <c r="C927" s="106">
        <f t="shared" si="140"/>
        <v>0</v>
      </c>
      <c r="D927" s="185">
        <f>'[1]经建'!C927+'[1]社保'!C927+'[1]城建'!C927+'[1]乡镇'!C927+'[1]农财'!C927+'[1]行财'!C927+'[1]文教'!C927</f>
        <v>0</v>
      </c>
      <c r="E927" s="185">
        <f>'[1]经建'!D927+'[1]社保'!D927+'[1]城建'!D927+'[1]乡镇'!D927+'[1]农财'!D927+'[1]行财'!D927+'[1]文教'!D927</f>
        <v>0</v>
      </c>
      <c r="F927" s="185">
        <f>'[1]经建'!E927+'[1]社保'!E927+'[1]城建'!E927+'[1]乡镇'!E927+'[1]农财'!E927+'[1]行财'!E927+'[1]文教'!E927</f>
        <v>0</v>
      </c>
      <c r="G927" s="185">
        <f>'[1]经建'!F927+'[1]社保'!F927+'[1]城建'!F927+'[1]乡镇'!F927+'[1]农财'!F927+'[1]行财'!F927+'[1]文教'!F927</f>
        <v>0</v>
      </c>
      <c r="H927" s="185">
        <f>'[1]经建'!G927+'[1]社保'!G927+'[1]城建'!G927+'[1]乡镇'!G927+'[1]农财'!G927+'[1]行财'!G927+'[1]文教'!G927</f>
        <v>0</v>
      </c>
      <c r="I927" s="185">
        <f>'[1]经建'!H927+'[1]社保'!H927+'[1]城建'!H927+'[1]乡镇'!H927+'[1]农财'!H927+'[1]行财'!H927+'[1]文教'!H927</f>
        <v>0</v>
      </c>
      <c r="J927" s="194"/>
    </row>
    <row r="928" spans="1:10" s="176" customFormat="1" ht="15" customHeight="1">
      <c r="A928" s="185" t="s">
        <v>62</v>
      </c>
      <c r="B928" s="106">
        <v>0</v>
      </c>
      <c r="C928" s="106">
        <f t="shared" si="140"/>
        <v>0</v>
      </c>
      <c r="D928" s="185">
        <f>'[1]经建'!C928+'[1]社保'!C928+'[1]城建'!C928+'[1]乡镇'!C928+'[1]农财'!C928+'[1]行财'!C928+'[1]文教'!C928</f>
        <v>0</v>
      </c>
      <c r="E928" s="185">
        <f>'[1]经建'!D928+'[1]社保'!D928+'[1]城建'!D928+'[1]乡镇'!D928+'[1]农财'!D928+'[1]行财'!D928+'[1]文教'!D928</f>
        <v>0</v>
      </c>
      <c r="F928" s="185">
        <f>'[1]经建'!E928+'[1]社保'!E928+'[1]城建'!E928+'[1]乡镇'!E928+'[1]农财'!E928+'[1]行财'!E928+'[1]文教'!E928</f>
        <v>0</v>
      </c>
      <c r="G928" s="185">
        <f>'[1]经建'!F928+'[1]社保'!F928+'[1]城建'!F928+'[1]乡镇'!F928+'[1]农财'!F928+'[1]行财'!F928+'[1]文教'!F928</f>
        <v>0</v>
      </c>
      <c r="H928" s="185">
        <f>'[1]经建'!G928+'[1]社保'!G928+'[1]城建'!G928+'[1]乡镇'!G928+'[1]农财'!G928+'[1]行财'!G928+'[1]文教'!G928</f>
        <v>0</v>
      </c>
      <c r="I928" s="185">
        <f>'[1]经建'!H928+'[1]社保'!H928+'[1]城建'!H928+'[1]乡镇'!H928+'[1]农财'!H928+'[1]行财'!H928+'[1]文教'!H928</f>
        <v>0</v>
      </c>
      <c r="J928" s="194"/>
    </row>
    <row r="929" spans="1:10" s="176" customFormat="1" ht="15" customHeight="1">
      <c r="A929" s="185" t="s">
        <v>63</v>
      </c>
      <c r="B929" s="106">
        <v>0</v>
      </c>
      <c r="C929" s="106">
        <f t="shared" si="140"/>
        <v>0</v>
      </c>
      <c r="D929" s="185">
        <f>'[1]经建'!C929+'[1]社保'!C929+'[1]城建'!C929+'[1]乡镇'!C929+'[1]农财'!C929+'[1]行财'!C929+'[1]文教'!C929</f>
        <v>0</v>
      </c>
      <c r="E929" s="185">
        <f>'[1]经建'!D929+'[1]社保'!D929+'[1]城建'!D929+'[1]乡镇'!D929+'[1]农财'!D929+'[1]行财'!D929+'[1]文教'!D929</f>
        <v>0</v>
      </c>
      <c r="F929" s="185">
        <f>'[1]经建'!E929+'[1]社保'!E929+'[1]城建'!E929+'[1]乡镇'!E929+'[1]农财'!E929+'[1]行财'!E929+'[1]文教'!E929</f>
        <v>0</v>
      </c>
      <c r="G929" s="185">
        <f>'[1]经建'!F929+'[1]社保'!F929+'[1]城建'!F929+'[1]乡镇'!F929+'[1]农财'!F929+'[1]行财'!F929+'[1]文教'!F929</f>
        <v>0</v>
      </c>
      <c r="H929" s="185">
        <f>'[1]经建'!G929+'[1]社保'!G929+'[1]城建'!G929+'[1]乡镇'!G929+'[1]农财'!G929+'[1]行财'!G929+'[1]文教'!G929</f>
        <v>0</v>
      </c>
      <c r="I929" s="185">
        <f>'[1]经建'!H929+'[1]社保'!H929+'[1]城建'!H929+'[1]乡镇'!H929+'[1]农财'!H929+'[1]行财'!H929+'[1]文教'!H929</f>
        <v>0</v>
      </c>
      <c r="J929" s="194"/>
    </row>
    <row r="930" spans="1:10" s="176" customFormat="1" ht="15" customHeight="1">
      <c r="A930" s="185" t="s">
        <v>755</v>
      </c>
      <c r="B930" s="106">
        <v>0</v>
      </c>
      <c r="C930" s="106">
        <f t="shared" si="140"/>
        <v>0</v>
      </c>
      <c r="D930" s="185">
        <f>'[1]经建'!C930+'[1]社保'!C930+'[1]城建'!C930+'[1]乡镇'!C930+'[1]农财'!C930+'[1]行财'!C930+'[1]文教'!C930</f>
        <v>0</v>
      </c>
      <c r="E930" s="185">
        <f>'[1]经建'!D930+'[1]社保'!D930+'[1]城建'!D930+'[1]乡镇'!D930+'[1]农财'!D930+'[1]行财'!D930+'[1]文教'!D930</f>
        <v>0</v>
      </c>
      <c r="F930" s="185">
        <f>'[1]经建'!E930+'[1]社保'!E930+'[1]城建'!E930+'[1]乡镇'!E930+'[1]农财'!E930+'[1]行财'!E930+'[1]文教'!E930</f>
        <v>0</v>
      </c>
      <c r="G930" s="185">
        <f>'[1]经建'!F930+'[1]社保'!F930+'[1]城建'!F930+'[1]乡镇'!F930+'[1]农财'!F930+'[1]行财'!F930+'[1]文教'!F930</f>
        <v>0</v>
      </c>
      <c r="H930" s="185">
        <f>'[1]经建'!G930+'[1]社保'!G930+'[1]城建'!G930+'[1]乡镇'!G930+'[1]农财'!G930+'[1]行财'!G930+'[1]文教'!G930</f>
        <v>0</v>
      </c>
      <c r="I930" s="185">
        <f>'[1]经建'!H930+'[1]社保'!H930+'[1]城建'!H930+'[1]乡镇'!H930+'[1]农财'!H930+'[1]行财'!H930+'[1]文教'!H930</f>
        <v>0</v>
      </c>
      <c r="J930" s="194"/>
    </row>
    <row r="931" spans="1:10" s="176" customFormat="1" ht="15" customHeight="1">
      <c r="A931" s="185" t="s">
        <v>756</v>
      </c>
      <c r="B931" s="106">
        <v>0</v>
      </c>
      <c r="C931" s="106">
        <f t="shared" si="140"/>
        <v>0</v>
      </c>
      <c r="D931" s="185">
        <f>'[1]经建'!C931+'[1]社保'!C931+'[1]城建'!C931+'[1]乡镇'!C931+'[1]农财'!C931+'[1]行财'!C931+'[1]文教'!C931</f>
        <v>0</v>
      </c>
      <c r="E931" s="185">
        <f>'[1]经建'!D931+'[1]社保'!D931+'[1]城建'!D931+'[1]乡镇'!D931+'[1]农财'!D931+'[1]行财'!D931+'[1]文教'!D931</f>
        <v>0</v>
      </c>
      <c r="F931" s="185">
        <f>'[1]经建'!E931+'[1]社保'!E931+'[1]城建'!E931+'[1]乡镇'!E931+'[1]农财'!E931+'[1]行财'!E931+'[1]文教'!E931</f>
        <v>0</v>
      </c>
      <c r="G931" s="185">
        <f>'[1]经建'!F931+'[1]社保'!F931+'[1]城建'!F931+'[1]乡镇'!F931+'[1]农财'!F931+'[1]行财'!F931+'[1]文教'!F931</f>
        <v>0</v>
      </c>
      <c r="H931" s="185">
        <f>'[1]经建'!G931+'[1]社保'!G931+'[1]城建'!G931+'[1]乡镇'!G931+'[1]农财'!G931+'[1]行财'!G931+'[1]文教'!G931</f>
        <v>0</v>
      </c>
      <c r="I931" s="185">
        <f>'[1]经建'!H931+'[1]社保'!H931+'[1]城建'!H931+'[1]乡镇'!H931+'[1]农财'!H931+'[1]行财'!H931+'[1]文教'!H931</f>
        <v>0</v>
      </c>
      <c r="J931" s="194"/>
    </row>
    <row r="932" spans="1:10" s="176" customFormat="1" ht="15" customHeight="1">
      <c r="A932" s="185" t="s">
        <v>757</v>
      </c>
      <c r="B932" s="106">
        <v>0</v>
      </c>
      <c r="C932" s="106">
        <f t="shared" si="140"/>
        <v>0</v>
      </c>
      <c r="D932" s="185">
        <f>'[1]经建'!C932+'[1]社保'!C932+'[1]城建'!C932+'[1]乡镇'!C932+'[1]农财'!C932+'[1]行财'!C932+'[1]文教'!C932</f>
        <v>0</v>
      </c>
      <c r="E932" s="185">
        <f>'[1]经建'!D932+'[1]社保'!D932+'[1]城建'!D932+'[1]乡镇'!D932+'[1]农财'!D932+'[1]行财'!D932+'[1]文教'!D932</f>
        <v>0</v>
      </c>
      <c r="F932" s="185">
        <f>'[1]经建'!E932+'[1]社保'!E932+'[1]城建'!E932+'[1]乡镇'!E932+'[1]农财'!E932+'[1]行财'!E932+'[1]文教'!E932</f>
        <v>0</v>
      </c>
      <c r="G932" s="185">
        <f>'[1]经建'!F932+'[1]社保'!F932+'[1]城建'!F932+'[1]乡镇'!F932+'[1]农财'!F932+'[1]行财'!F932+'[1]文教'!F932</f>
        <v>0</v>
      </c>
      <c r="H932" s="185">
        <f>'[1]经建'!G932+'[1]社保'!G932+'[1]城建'!G932+'[1]乡镇'!G932+'[1]农财'!G932+'[1]行财'!G932+'[1]文教'!G932</f>
        <v>0</v>
      </c>
      <c r="I932" s="185">
        <f>'[1]经建'!H932+'[1]社保'!H932+'[1]城建'!H932+'[1]乡镇'!H932+'[1]农财'!H932+'[1]行财'!H932+'[1]文教'!H932</f>
        <v>0</v>
      </c>
      <c r="J932" s="194"/>
    </row>
    <row r="933" spans="1:10" s="176" customFormat="1" ht="15" customHeight="1">
      <c r="A933" s="185" t="s">
        <v>758</v>
      </c>
      <c r="B933" s="106">
        <v>0</v>
      </c>
      <c r="C933" s="106">
        <f t="shared" si="140"/>
        <v>0</v>
      </c>
      <c r="D933" s="185">
        <f>'[1]经建'!C933+'[1]社保'!C933+'[1]城建'!C933+'[1]乡镇'!C933+'[1]农财'!C933+'[1]行财'!C933+'[1]文教'!C933</f>
        <v>0</v>
      </c>
      <c r="E933" s="185">
        <f>'[1]经建'!D933+'[1]社保'!D933+'[1]城建'!D933+'[1]乡镇'!D933+'[1]农财'!D933+'[1]行财'!D933+'[1]文教'!D933</f>
        <v>0</v>
      </c>
      <c r="F933" s="185">
        <f>'[1]经建'!E933+'[1]社保'!E933+'[1]城建'!E933+'[1]乡镇'!E933+'[1]农财'!E933+'[1]行财'!E933+'[1]文教'!E933</f>
        <v>0</v>
      </c>
      <c r="G933" s="185">
        <f>'[1]经建'!F933+'[1]社保'!F933+'[1]城建'!F933+'[1]乡镇'!F933+'[1]农财'!F933+'[1]行财'!F933+'[1]文教'!F933</f>
        <v>0</v>
      </c>
      <c r="H933" s="185">
        <f>'[1]经建'!G933+'[1]社保'!G933+'[1]城建'!G933+'[1]乡镇'!G933+'[1]农财'!G933+'[1]行财'!G933+'[1]文教'!G933</f>
        <v>0</v>
      </c>
      <c r="I933" s="185">
        <f>'[1]经建'!H933+'[1]社保'!H933+'[1]城建'!H933+'[1]乡镇'!H933+'[1]农财'!H933+'[1]行财'!H933+'[1]文教'!H933</f>
        <v>0</v>
      </c>
      <c r="J933" s="194"/>
    </row>
    <row r="934" spans="1:10" s="176" customFormat="1" ht="15" customHeight="1">
      <c r="A934" s="185" t="s">
        <v>759</v>
      </c>
      <c r="B934" s="106">
        <v>0</v>
      </c>
      <c r="C934" s="106">
        <f t="shared" si="140"/>
        <v>0</v>
      </c>
      <c r="D934" s="185">
        <f>'[1]经建'!C934+'[1]社保'!C934+'[1]城建'!C934+'[1]乡镇'!C934+'[1]农财'!C934+'[1]行财'!C934+'[1]文教'!C934</f>
        <v>0</v>
      </c>
      <c r="E934" s="185">
        <f>'[1]经建'!D934+'[1]社保'!D934+'[1]城建'!D934+'[1]乡镇'!D934+'[1]农财'!D934+'[1]行财'!D934+'[1]文教'!D934</f>
        <v>0</v>
      </c>
      <c r="F934" s="185">
        <f>'[1]经建'!E934+'[1]社保'!E934+'[1]城建'!E934+'[1]乡镇'!E934+'[1]农财'!E934+'[1]行财'!E934+'[1]文教'!E934</f>
        <v>0</v>
      </c>
      <c r="G934" s="185">
        <f>'[1]经建'!F934+'[1]社保'!F934+'[1]城建'!F934+'[1]乡镇'!F934+'[1]农财'!F934+'[1]行财'!F934+'[1]文教'!F934</f>
        <v>0</v>
      </c>
      <c r="H934" s="185">
        <f>'[1]经建'!G934+'[1]社保'!G934+'[1]城建'!G934+'[1]乡镇'!G934+'[1]农财'!G934+'[1]行财'!G934+'[1]文教'!G934</f>
        <v>0</v>
      </c>
      <c r="I934" s="185">
        <f>'[1]经建'!H934+'[1]社保'!H934+'[1]城建'!H934+'[1]乡镇'!H934+'[1]农财'!H934+'[1]行财'!H934+'[1]文教'!H934</f>
        <v>0</v>
      </c>
      <c r="J934" s="194"/>
    </row>
    <row r="935" spans="1:10" s="176" customFormat="1" ht="15" customHeight="1">
      <c r="A935" s="185" t="s">
        <v>760</v>
      </c>
      <c r="B935" s="106">
        <v>0</v>
      </c>
      <c r="C935" s="106">
        <f t="shared" si="140"/>
        <v>0</v>
      </c>
      <c r="D935" s="185">
        <f>'[1]经建'!C935+'[1]社保'!C935+'[1]城建'!C935+'[1]乡镇'!C935+'[1]农财'!C935+'[1]行财'!C935+'[1]文教'!C935</f>
        <v>0</v>
      </c>
      <c r="E935" s="185">
        <f>'[1]经建'!D935+'[1]社保'!D935+'[1]城建'!D935+'[1]乡镇'!D935+'[1]农财'!D935+'[1]行财'!D935+'[1]文教'!D935</f>
        <v>0</v>
      </c>
      <c r="F935" s="185">
        <f>'[1]经建'!E935+'[1]社保'!E935+'[1]城建'!E935+'[1]乡镇'!E935+'[1]农财'!E935+'[1]行财'!E935+'[1]文教'!E935</f>
        <v>0</v>
      </c>
      <c r="G935" s="185">
        <f>'[1]经建'!F935+'[1]社保'!F935+'[1]城建'!F935+'[1]乡镇'!F935+'[1]农财'!F935+'[1]行财'!F935+'[1]文教'!F935</f>
        <v>0</v>
      </c>
      <c r="H935" s="185">
        <f>'[1]经建'!G935+'[1]社保'!G935+'[1]城建'!G935+'[1]乡镇'!G935+'[1]农财'!G935+'[1]行财'!G935+'[1]文教'!G935</f>
        <v>0</v>
      </c>
      <c r="I935" s="185">
        <f>'[1]经建'!H935+'[1]社保'!H935+'[1]城建'!H935+'[1]乡镇'!H935+'[1]农财'!H935+'[1]行财'!H935+'[1]文教'!H935</f>
        <v>0</v>
      </c>
      <c r="J935" s="194"/>
    </row>
    <row r="936" spans="1:10" s="176" customFormat="1" ht="15" customHeight="1">
      <c r="A936" s="185" t="s">
        <v>761</v>
      </c>
      <c r="B936" s="106">
        <v>443</v>
      </c>
      <c r="C936" s="106">
        <f t="shared" si="140"/>
        <v>212</v>
      </c>
      <c r="D936" s="185">
        <f aca="true" t="shared" si="144" ref="D936:I936">SUM(D937:D945)</f>
        <v>212</v>
      </c>
      <c r="E936" s="186">
        <f t="shared" si="144"/>
        <v>0</v>
      </c>
      <c r="F936" s="185">
        <f t="shared" si="144"/>
        <v>0</v>
      </c>
      <c r="G936" s="185">
        <f t="shared" si="144"/>
        <v>0</v>
      </c>
      <c r="H936" s="185">
        <f t="shared" si="144"/>
        <v>0</v>
      </c>
      <c r="I936" s="185">
        <f t="shared" si="144"/>
        <v>0</v>
      </c>
      <c r="J936" s="193"/>
    </row>
    <row r="937" spans="1:10" s="176" customFormat="1" ht="15" customHeight="1">
      <c r="A937" s="185" t="s">
        <v>61</v>
      </c>
      <c r="B937" s="106">
        <v>6</v>
      </c>
      <c r="C937" s="106">
        <f t="shared" si="140"/>
        <v>0</v>
      </c>
      <c r="D937" s="185">
        <f>'[1]经建'!C937+'[1]社保'!C937+'[1]城建'!C937+'[1]乡镇'!C937+'[1]农财'!C937+'[1]行财'!C937+'[1]文教'!C937</f>
        <v>0</v>
      </c>
      <c r="E937" s="185">
        <f>'[1]经建'!D937+'[1]社保'!D937+'[1]城建'!D937+'[1]乡镇'!D937+'[1]农财'!D937+'[1]行财'!D937+'[1]文教'!D937</f>
        <v>0</v>
      </c>
      <c r="F937" s="185">
        <f>'[1]经建'!E937+'[1]社保'!E937+'[1]城建'!E937+'[1]乡镇'!E937+'[1]农财'!E937+'[1]行财'!E937+'[1]文教'!E937</f>
        <v>0</v>
      </c>
      <c r="G937" s="185">
        <f>'[1]经建'!F937+'[1]社保'!F937+'[1]城建'!F937+'[1]乡镇'!F937+'[1]农财'!F937+'[1]行财'!F937+'[1]文教'!F937</f>
        <v>0</v>
      </c>
      <c r="H937" s="185">
        <f>'[1]经建'!G937+'[1]社保'!G937+'[1]城建'!G937+'[1]乡镇'!G937+'[1]农财'!G937+'[1]行财'!G937+'[1]文教'!G937</f>
        <v>0</v>
      </c>
      <c r="I937" s="185">
        <f>'[1]经建'!H937+'[1]社保'!H937+'[1]城建'!H937+'[1]乡镇'!H937+'[1]农财'!H937+'[1]行财'!H937+'[1]文教'!H937</f>
        <v>0</v>
      </c>
      <c r="J937" s="194"/>
    </row>
    <row r="938" spans="1:10" s="176" customFormat="1" ht="15" customHeight="1">
      <c r="A938" s="185" t="s">
        <v>62</v>
      </c>
      <c r="B938" s="106">
        <v>0</v>
      </c>
      <c r="C938" s="106">
        <f t="shared" si="140"/>
        <v>0</v>
      </c>
      <c r="D938" s="185">
        <f>'[1]经建'!C938+'[1]社保'!C938+'[1]城建'!C938+'[1]乡镇'!C938+'[1]农财'!C938+'[1]行财'!C938+'[1]文教'!C938</f>
        <v>0</v>
      </c>
      <c r="E938" s="185">
        <f>'[1]经建'!D938+'[1]社保'!D938+'[1]城建'!D938+'[1]乡镇'!D938+'[1]农财'!D938+'[1]行财'!D938+'[1]文教'!D938</f>
        <v>0</v>
      </c>
      <c r="F938" s="185">
        <f>'[1]经建'!E938+'[1]社保'!E938+'[1]城建'!E938+'[1]乡镇'!E938+'[1]农财'!E938+'[1]行财'!E938+'[1]文教'!E938</f>
        <v>0</v>
      </c>
      <c r="G938" s="185">
        <f>'[1]经建'!F938+'[1]社保'!F938+'[1]城建'!F938+'[1]乡镇'!F938+'[1]农财'!F938+'[1]行财'!F938+'[1]文教'!F938</f>
        <v>0</v>
      </c>
      <c r="H938" s="185">
        <f>'[1]经建'!G938+'[1]社保'!G938+'[1]城建'!G938+'[1]乡镇'!G938+'[1]农财'!G938+'[1]行财'!G938+'[1]文教'!G938</f>
        <v>0</v>
      </c>
      <c r="I938" s="185">
        <f>'[1]经建'!H938+'[1]社保'!H938+'[1]城建'!H938+'[1]乡镇'!H938+'[1]农财'!H938+'[1]行财'!H938+'[1]文教'!H938</f>
        <v>0</v>
      </c>
      <c r="J938" s="194"/>
    </row>
    <row r="939" spans="1:10" s="176" customFormat="1" ht="15" customHeight="1">
      <c r="A939" s="185" t="s">
        <v>63</v>
      </c>
      <c r="B939" s="106">
        <v>0</v>
      </c>
      <c r="C939" s="106">
        <f t="shared" si="140"/>
        <v>0</v>
      </c>
      <c r="D939" s="185">
        <f>'[1]经建'!C939+'[1]社保'!C939+'[1]城建'!C939+'[1]乡镇'!C939+'[1]农财'!C939+'[1]行财'!C939+'[1]文教'!C939</f>
        <v>0</v>
      </c>
      <c r="E939" s="185">
        <f>'[1]经建'!D939+'[1]社保'!D939+'[1]城建'!D939+'[1]乡镇'!D939+'[1]农财'!D939+'[1]行财'!D939+'[1]文教'!D939</f>
        <v>0</v>
      </c>
      <c r="F939" s="185">
        <f>'[1]经建'!E939+'[1]社保'!E939+'[1]城建'!E939+'[1]乡镇'!E939+'[1]农财'!E939+'[1]行财'!E939+'[1]文教'!E939</f>
        <v>0</v>
      </c>
      <c r="G939" s="185">
        <f>'[1]经建'!F939+'[1]社保'!F939+'[1]城建'!F939+'[1]乡镇'!F939+'[1]农财'!F939+'[1]行财'!F939+'[1]文教'!F939</f>
        <v>0</v>
      </c>
      <c r="H939" s="185">
        <f>'[1]经建'!G939+'[1]社保'!G939+'[1]城建'!G939+'[1]乡镇'!G939+'[1]农财'!G939+'[1]行财'!G939+'[1]文教'!G939</f>
        <v>0</v>
      </c>
      <c r="I939" s="185">
        <f>'[1]经建'!H939+'[1]社保'!H939+'[1]城建'!H939+'[1]乡镇'!H939+'[1]农财'!H939+'[1]行财'!H939+'[1]文教'!H939</f>
        <v>0</v>
      </c>
      <c r="J939" s="194"/>
    </row>
    <row r="940" spans="1:10" s="176" customFormat="1" ht="15" customHeight="1">
      <c r="A940" s="185" t="s">
        <v>762</v>
      </c>
      <c r="B940" s="106">
        <v>400</v>
      </c>
      <c r="C940" s="106">
        <f t="shared" si="140"/>
        <v>0</v>
      </c>
      <c r="D940" s="185">
        <f>'[1]经建'!C940+'[1]社保'!C940+'[1]城建'!C940+'[1]乡镇'!C940+'[1]农财'!C940+'[1]行财'!C940+'[1]文教'!C940</f>
        <v>0</v>
      </c>
      <c r="E940" s="185">
        <f>'[1]经建'!D940+'[1]社保'!D940+'[1]城建'!D940+'[1]乡镇'!D940+'[1]农财'!D940+'[1]行财'!D940+'[1]文教'!D940</f>
        <v>0</v>
      </c>
      <c r="F940" s="185">
        <f>'[1]经建'!E940+'[1]社保'!E940+'[1]城建'!E940+'[1]乡镇'!E940+'[1]农财'!E940+'[1]行财'!E940+'[1]文教'!E940</f>
        <v>0</v>
      </c>
      <c r="G940" s="185">
        <f>'[1]经建'!F940+'[1]社保'!F940+'[1]城建'!F940+'[1]乡镇'!F940+'[1]农财'!F940+'[1]行财'!F940+'[1]文教'!F940</f>
        <v>0</v>
      </c>
      <c r="H940" s="185">
        <f>'[1]经建'!G940+'[1]社保'!G940+'[1]城建'!G940+'[1]乡镇'!G940+'[1]农财'!G940+'[1]行财'!G940+'[1]文教'!G940</f>
        <v>0</v>
      </c>
      <c r="I940" s="185">
        <f>'[1]经建'!H940+'[1]社保'!H940+'[1]城建'!H940+'[1]乡镇'!H940+'[1]农财'!H940+'[1]行财'!H940+'[1]文教'!H940</f>
        <v>0</v>
      </c>
      <c r="J940" s="194"/>
    </row>
    <row r="941" spans="1:10" s="176" customFormat="1" ht="15" customHeight="1">
      <c r="A941" s="185" t="s">
        <v>763</v>
      </c>
      <c r="B941" s="106">
        <v>0</v>
      </c>
      <c r="C941" s="106">
        <f t="shared" si="140"/>
        <v>0</v>
      </c>
      <c r="D941" s="185">
        <f>'[1]经建'!C941+'[1]社保'!C941+'[1]城建'!C941+'[1]乡镇'!C941+'[1]农财'!C941+'[1]行财'!C941+'[1]文教'!C941</f>
        <v>0</v>
      </c>
      <c r="E941" s="185">
        <f>'[1]经建'!D941+'[1]社保'!D941+'[1]城建'!D941+'[1]乡镇'!D941+'[1]农财'!D941+'[1]行财'!D941+'[1]文教'!D941</f>
        <v>0</v>
      </c>
      <c r="F941" s="185">
        <f>'[1]经建'!E941+'[1]社保'!E941+'[1]城建'!E941+'[1]乡镇'!E941+'[1]农财'!E941+'[1]行财'!E941+'[1]文教'!E941</f>
        <v>0</v>
      </c>
      <c r="G941" s="185">
        <f>'[1]经建'!F941+'[1]社保'!F941+'[1]城建'!F941+'[1]乡镇'!F941+'[1]农财'!F941+'[1]行财'!F941+'[1]文教'!F941</f>
        <v>0</v>
      </c>
      <c r="H941" s="185">
        <f>'[1]经建'!G941+'[1]社保'!G941+'[1]城建'!G941+'[1]乡镇'!G941+'[1]农财'!G941+'[1]行财'!G941+'[1]文教'!G941</f>
        <v>0</v>
      </c>
      <c r="I941" s="185">
        <f>'[1]经建'!H941+'[1]社保'!H941+'[1]城建'!H941+'[1]乡镇'!H941+'[1]农财'!H941+'[1]行财'!H941+'[1]文教'!H941</f>
        <v>0</v>
      </c>
      <c r="J941" s="194"/>
    </row>
    <row r="942" spans="1:10" s="176" customFormat="1" ht="15" customHeight="1">
      <c r="A942" s="185" t="s">
        <v>764</v>
      </c>
      <c r="B942" s="106">
        <v>0</v>
      </c>
      <c r="C942" s="106">
        <f t="shared" si="140"/>
        <v>0</v>
      </c>
      <c r="D942" s="185">
        <f>'[1]经建'!C942+'[1]社保'!C942+'[1]城建'!C942+'[1]乡镇'!C942+'[1]农财'!C942+'[1]行财'!C942+'[1]文教'!C942</f>
        <v>0</v>
      </c>
      <c r="E942" s="185">
        <f>'[1]经建'!D942+'[1]社保'!D942+'[1]城建'!D942+'[1]乡镇'!D942+'[1]农财'!D942+'[1]行财'!D942+'[1]文教'!D942</f>
        <v>0</v>
      </c>
      <c r="F942" s="185">
        <f>'[1]经建'!E942+'[1]社保'!E942+'[1]城建'!E942+'[1]乡镇'!E942+'[1]农财'!E942+'[1]行财'!E942+'[1]文教'!E942</f>
        <v>0</v>
      </c>
      <c r="G942" s="185">
        <f>'[1]经建'!F942+'[1]社保'!F942+'[1]城建'!F942+'[1]乡镇'!F942+'[1]农财'!F942+'[1]行财'!F942+'[1]文教'!F942</f>
        <v>0</v>
      </c>
      <c r="H942" s="185">
        <f>'[1]经建'!G942+'[1]社保'!G942+'[1]城建'!G942+'[1]乡镇'!G942+'[1]农财'!G942+'[1]行财'!G942+'[1]文教'!G942</f>
        <v>0</v>
      </c>
      <c r="I942" s="185">
        <f>'[1]经建'!H942+'[1]社保'!H942+'[1]城建'!H942+'[1]乡镇'!H942+'[1]农财'!H942+'[1]行财'!H942+'[1]文教'!H942</f>
        <v>0</v>
      </c>
      <c r="J942" s="194"/>
    </row>
    <row r="943" spans="1:10" s="176" customFormat="1" ht="15" customHeight="1">
      <c r="A943" s="185" t="s">
        <v>765</v>
      </c>
      <c r="B943" s="106">
        <v>0</v>
      </c>
      <c r="C943" s="106">
        <f t="shared" si="140"/>
        <v>0</v>
      </c>
      <c r="D943" s="185">
        <f>'[1]经建'!C943+'[1]社保'!C943+'[1]城建'!C943+'[1]乡镇'!C943+'[1]农财'!C943+'[1]行财'!C943+'[1]文教'!C943</f>
        <v>0</v>
      </c>
      <c r="E943" s="185">
        <f>'[1]经建'!D943+'[1]社保'!D943+'[1]城建'!D943+'[1]乡镇'!D943+'[1]农财'!D943+'[1]行财'!D943+'[1]文教'!D943</f>
        <v>0</v>
      </c>
      <c r="F943" s="185">
        <f>'[1]经建'!E943+'[1]社保'!E943+'[1]城建'!E943+'[1]乡镇'!E943+'[1]农财'!E943+'[1]行财'!E943+'[1]文教'!E943</f>
        <v>0</v>
      </c>
      <c r="G943" s="185">
        <f>'[1]经建'!F943+'[1]社保'!F943+'[1]城建'!F943+'[1]乡镇'!F943+'[1]农财'!F943+'[1]行财'!F943+'[1]文教'!F943</f>
        <v>0</v>
      </c>
      <c r="H943" s="185">
        <f>'[1]经建'!G943+'[1]社保'!G943+'[1]城建'!G943+'[1]乡镇'!G943+'[1]农财'!G943+'[1]行财'!G943+'[1]文教'!G943</f>
        <v>0</v>
      </c>
      <c r="I943" s="185">
        <f>'[1]经建'!H943+'[1]社保'!H943+'[1]城建'!H943+'[1]乡镇'!H943+'[1]农财'!H943+'[1]行财'!H943+'[1]文教'!H943</f>
        <v>0</v>
      </c>
      <c r="J943" s="194"/>
    </row>
    <row r="944" spans="1:10" s="176" customFormat="1" ht="15" customHeight="1">
      <c r="A944" s="185" t="s">
        <v>766</v>
      </c>
      <c r="B944" s="106">
        <v>0</v>
      </c>
      <c r="C944" s="106">
        <f t="shared" si="140"/>
        <v>0</v>
      </c>
      <c r="D944" s="185">
        <f>'[1]经建'!C944+'[1]社保'!C944+'[1]城建'!C944+'[1]乡镇'!C944+'[1]农财'!C944+'[1]行财'!C944+'[1]文教'!C944</f>
        <v>0</v>
      </c>
      <c r="E944" s="185">
        <f>'[1]经建'!D944+'[1]社保'!D944+'[1]城建'!D944+'[1]乡镇'!D944+'[1]农财'!D944+'[1]行财'!D944+'[1]文教'!D944</f>
        <v>0</v>
      </c>
      <c r="F944" s="185">
        <f>'[1]经建'!E944+'[1]社保'!E944+'[1]城建'!E944+'[1]乡镇'!E944+'[1]农财'!E944+'[1]行财'!E944+'[1]文教'!E944</f>
        <v>0</v>
      </c>
      <c r="G944" s="185">
        <f>'[1]经建'!F944+'[1]社保'!F944+'[1]城建'!F944+'[1]乡镇'!F944+'[1]农财'!F944+'[1]行财'!F944+'[1]文教'!F944</f>
        <v>0</v>
      </c>
      <c r="H944" s="185">
        <f>'[1]经建'!G944+'[1]社保'!G944+'[1]城建'!G944+'[1]乡镇'!G944+'[1]农财'!G944+'[1]行财'!G944+'[1]文教'!G944</f>
        <v>0</v>
      </c>
      <c r="I944" s="185">
        <f>'[1]经建'!H944+'[1]社保'!H944+'[1]城建'!H944+'[1]乡镇'!H944+'[1]农财'!H944+'[1]行财'!H944+'[1]文教'!H944</f>
        <v>0</v>
      </c>
      <c r="J944" s="194"/>
    </row>
    <row r="945" spans="1:10" s="176" customFormat="1" ht="15" customHeight="1">
      <c r="A945" s="185" t="s">
        <v>767</v>
      </c>
      <c r="B945" s="106">
        <v>37</v>
      </c>
      <c r="C945" s="106">
        <f t="shared" si="140"/>
        <v>212</v>
      </c>
      <c r="D945" s="185">
        <f>'[1]经建'!C945+'[1]社保'!C945+'[1]城建'!C945+'[1]乡镇'!C945+'[1]农财'!C945+'[1]行财'!C945+'[1]文教'!C945</f>
        <v>212</v>
      </c>
      <c r="E945" s="185">
        <f>'[1]经建'!D945+'[1]社保'!D945+'[1]城建'!D945+'[1]乡镇'!D945+'[1]农财'!D945+'[1]行财'!D945+'[1]文教'!D945</f>
        <v>0</v>
      </c>
      <c r="F945" s="185">
        <f>'[1]经建'!E945+'[1]社保'!E945+'[1]城建'!E945+'[1]乡镇'!E945+'[1]农财'!E945+'[1]行财'!E945+'[1]文教'!E945</f>
        <v>0</v>
      </c>
      <c r="G945" s="185">
        <f>'[1]经建'!F945+'[1]社保'!F945+'[1]城建'!F945+'[1]乡镇'!F945+'[1]农财'!F945+'[1]行财'!F945+'[1]文教'!F945</f>
        <v>0</v>
      </c>
      <c r="H945" s="185">
        <f>'[1]经建'!G945+'[1]社保'!G945+'[1]城建'!G945+'[1]乡镇'!G945+'[1]农财'!G945+'[1]行财'!G945+'[1]文教'!G945</f>
        <v>0</v>
      </c>
      <c r="I945" s="185">
        <f>'[1]经建'!H945+'[1]社保'!H945+'[1]城建'!H945+'[1]乡镇'!H945+'[1]农财'!H945+'[1]行财'!H945+'[1]文教'!H945</f>
        <v>0</v>
      </c>
      <c r="J945" s="194"/>
    </row>
    <row r="946" spans="1:10" s="176" customFormat="1" ht="15" customHeight="1">
      <c r="A946" s="185" t="s">
        <v>768</v>
      </c>
      <c r="B946" s="106">
        <v>16</v>
      </c>
      <c r="C946" s="106">
        <f t="shared" si="140"/>
        <v>0</v>
      </c>
      <c r="D946" s="185">
        <f aca="true" t="shared" si="145" ref="D946:I946">SUM(D947:D950)</f>
        <v>0</v>
      </c>
      <c r="E946" s="186">
        <f t="shared" si="145"/>
        <v>0</v>
      </c>
      <c r="F946" s="185">
        <f t="shared" si="145"/>
        <v>0</v>
      </c>
      <c r="G946" s="185">
        <f t="shared" si="145"/>
        <v>0</v>
      </c>
      <c r="H946" s="185">
        <f t="shared" si="145"/>
        <v>0</v>
      </c>
      <c r="I946" s="185">
        <f t="shared" si="145"/>
        <v>0</v>
      </c>
      <c r="J946" s="193"/>
    </row>
    <row r="947" spans="1:10" s="176" customFormat="1" ht="15" customHeight="1">
      <c r="A947" s="185" t="s">
        <v>769</v>
      </c>
      <c r="B947" s="106">
        <v>0</v>
      </c>
      <c r="C947" s="106">
        <f t="shared" si="140"/>
        <v>0</v>
      </c>
      <c r="D947" s="185">
        <f>'[1]经建'!C947+'[1]社保'!C947+'[1]城建'!C947+'[1]乡镇'!C947+'[1]农财'!C947+'[1]行财'!C947+'[1]文教'!C947</f>
        <v>0</v>
      </c>
      <c r="E947" s="185">
        <f>'[1]经建'!D947+'[1]社保'!D947+'[1]城建'!D947+'[1]乡镇'!D947+'[1]农财'!D947+'[1]行财'!D947+'[1]文教'!D947</f>
        <v>0</v>
      </c>
      <c r="F947" s="185">
        <f>'[1]经建'!E947+'[1]社保'!E947+'[1]城建'!E947+'[1]乡镇'!E947+'[1]农财'!E947+'[1]行财'!E947+'[1]文教'!E947</f>
        <v>0</v>
      </c>
      <c r="G947" s="185">
        <f>'[1]经建'!F947+'[1]社保'!F947+'[1]城建'!F947+'[1]乡镇'!F947+'[1]农财'!F947+'[1]行财'!F947+'[1]文教'!F947</f>
        <v>0</v>
      </c>
      <c r="H947" s="185">
        <f>'[1]经建'!G947+'[1]社保'!G947+'[1]城建'!G947+'[1]乡镇'!G947+'[1]农财'!G947+'[1]行财'!G947+'[1]文教'!G947</f>
        <v>0</v>
      </c>
      <c r="I947" s="185">
        <f>'[1]经建'!H947+'[1]社保'!H947+'[1]城建'!H947+'[1]乡镇'!H947+'[1]农财'!H947+'[1]行财'!H947+'[1]文教'!H947</f>
        <v>0</v>
      </c>
      <c r="J947" s="194"/>
    </row>
    <row r="948" spans="1:10" s="176" customFormat="1" ht="15" customHeight="1">
      <c r="A948" s="185" t="s">
        <v>770</v>
      </c>
      <c r="B948" s="106">
        <v>0</v>
      </c>
      <c r="C948" s="106">
        <f t="shared" si="140"/>
        <v>0</v>
      </c>
      <c r="D948" s="185">
        <f>'[1]经建'!C948+'[1]社保'!C948+'[1]城建'!C948+'[1]乡镇'!C948+'[1]农财'!C948+'[1]行财'!C948+'[1]文教'!C948</f>
        <v>0</v>
      </c>
      <c r="E948" s="185">
        <f>'[1]经建'!D948+'[1]社保'!D948+'[1]城建'!D948+'[1]乡镇'!D948+'[1]农财'!D948+'[1]行财'!D948+'[1]文教'!D948</f>
        <v>0</v>
      </c>
      <c r="F948" s="185">
        <f>'[1]经建'!E948+'[1]社保'!E948+'[1]城建'!E948+'[1]乡镇'!E948+'[1]农财'!E948+'[1]行财'!E948+'[1]文教'!E948</f>
        <v>0</v>
      </c>
      <c r="G948" s="185">
        <f>'[1]经建'!F948+'[1]社保'!F948+'[1]城建'!F948+'[1]乡镇'!F948+'[1]农财'!F948+'[1]行财'!F948+'[1]文教'!F948</f>
        <v>0</v>
      </c>
      <c r="H948" s="185">
        <f>'[1]经建'!G948+'[1]社保'!G948+'[1]城建'!G948+'[1]乡镇'!G948+'[1]农财'!G948+'[1]行财'!G948+'[1]文教'!G948</f>
        <v>0</v>
      </c>
      <c r="I948" s="185">
        <f>'[1]经建'!H948+'[1]社保'!H948+'[1]城建'!H948+'[1]乡镇'!H948+'[1]农财'!H948+'[1]行财'!H948+'[1]文教'!H948</f>
        <v>0</v>
      </c>
      <c r="J948" s="194"/>
    </row>
    <row r="949" spans="1:10" s="176" customFormat="1" ht="15" customHeight="1">
      <c r="A949" s="185" t="s">
        <v>771</v>
      </c>
      <c r="B949" s="106">
        <v>0</v>
      </c>
      <c r="C949" s="106">
        <f t="shared" si="140"/>
        <v>0</v>
      </c>
      <c r="D949" s="185">
        <f>'[1]经建'!C949+'[1]社保'!C949+'[1]城建'!C949+'[1]乡镇'!C949+'[1]农财'!C949+'[1]行财'!C949+'[1]文教'!C949</f>
        <v>0</v>
      </c>
      <c r="E949" s="185">
        <f>'[1]经建'!D949+'[1]社保'!D949+'[1]城建'!D949+'[1]乡镇'!D949+'[1]农财'!D949+'[1]行财'!D949+'[1]文教'!D949</f>
        <v>0</v>
      </c>
      <c r="F949" s="185">
        <f>'[1]经建'!E949+'[1]社保'!E949+'[1]城建'!E949+'[1]乡镇'!E949+'[1]农财'!E949+'[1]行财'!E949+'[1]文教'!E949</f>
        <v>0</v>
      </c>
      <c r="G949" s="185">
        <f>'[1]经建'!F949+'[1]社保'!F949+'[1]城建'!F949+'[1]乡镇'!F949+'[1]农财'!F949+'[1]行财'!F949+'[1]文教'!F949</f>
        <v>0</v>
      </c>
      <c r="H949" s="185">
        <f>'[1]经建'!G949+'[1]社保'!G949+'[1]城建'!G949+'[1]乡镇'!G949+'[1]农财'!G949+'[1]行财'!G949+'[1]文教'!G949</f>
        <v>0</v>
      </c>
      <c r="I949" s="185">
        <f>'[1]经建'!H949+'[1]社保'!H949+'[1]城建'!H949+'[1]乡镇'!H949+'[1]农财'!H949+'[1]行财'!H949+'[1]文教'!H949</f>
        <v>0</v>
      </c>
      <c r="J949" s="194"/>
    </row>
    <row r="950" spans="1:10" s="176" customFormat="1" ht="15" customHeight="1">
      <c r="A950" s="185" t="s">
        <v>772</v>
      </c>
      <c r="B950" s="106">
        <v>16</v>
      </c>
      <c r="C950" s="106">
        <f t="shared" si="140"/>
        <v>0</v>
      </c>
      <c r="D950" s="185">
        <f>'[1]经建'!C950+'[1]社保'!C950+'[1]城建'!C950+'[1]乡镇'!C950+'[1]农财'!C950+'[1]行财'!C950+'[1]文教'!C950</f>
        <v>0</v>
      </c>
      <c r="E950" s="185">
        <f>'[1]经建'!D950+'[1]社保'!D950+'[1]城建'!D950+'[1]乡镇'!D950+'[1]农财'!D950+'[1]行财'!D950+'[1]文教'!D950</f>
        <v>0</v>
      </c>
      <c r="F950" s="185">
        <f>'[1]经建'!E950+'[1]社保'!E950+'[1]城建'!E950+'[1]乡镇'!E950+'[1]农财'!E950+'[1]行财'!E950+'[1]文教'!E950</f>
        <v>0</v>
      </c>
      <c r="G950" s="185">
        <f>'[1]经建'!F950+'[1]社保'!F950+'[1]城建'!F950+'[1]乡镇'!F950+'[1]农财'!F950+'[1]行财'!F950+'[1]文教'!F950</f>
        <v>0</v>
      </c>
      <c r="H950" s="185">
        <f>'[1]经建'!G950+'[1]社保'!G950+'[1]城建'!G950+'[1]乡镇'!G950+'[1]农财'!G950+'[1]行财'!G950+'[1]文教'!G950</f>
        <v>0</v>
      </c>
      <c r="I950" s="185">
        <f>'[1]经建'!H950+'[1]社保'!H950+'[1]城建'!H950+'[1]乡镇'!H950+'[1]农财'!H950+'[1]行财'!H950+'[1]文教'!H950</f>
        <v>0</v>
      </c>
      <c r="J950" s="194"/>
    </row>
    <row r="951" spans="1:10" s="176" customFormat="1" ht="15" customHeight="1">
      <c r="A951" s="185" t="s">
        <v>773</v>
      </c>
      <c r="B951" s="106">
        <v>0</v>
      </c>
      <c r="C951" s="106">
        <f t="shared" si="140"/>
        <v>0</v>
      </c>
      <c r="D951" s="185">
        <f aca="true" t="shared" si="146" ref="D951:I951">SUM(D952:D957)</f>
        <v>0</v>
      </c>
      <c r="E951" s="186">
        <f t="shared" si="146"/>
        <v>0</v>
      </c>
      <c r="F951" s="185">
        <f t="shared" si="146"/>
        <v>0</v>
      </c>
      <c r="G951" s="185">
        <f t="shared" si="146"/>
        <v>0</v>
      </c>
      <c r="H951" s="185">
        <f t="shared" si="146"/>
        <v>0</v>
      </c>
      <c r="I951" s="185">
        <f t="shared" si="146"/>
        <v>0</v>
      </c>
      <c r="J951" s="193"/>
    </row>
    <row r="952" spans="1:10" s="176" customFormat="1" ht="15" customHeight="1">
      <c r="A952" s="185" t="s">
        <v>61</v>
      </c>
      <c r="B952" s="106">
        <v>0</v>
      </c>
      <c r="C952" s="106">
        <f t="shared" si="140"/>
        <v>0</v>
      </c>
      <c r="D952" s="185">
        <f>'[1]经建'!C952+'[1]社保'!C952+'[1]城建'!C952+'[1]乡镇'!C952+'[1]农财'!C952+'[1]行财'!C952+'[1]文教'!C952</f>
        <v>0</v>
      </c>
      <c r="E952" s="185">
        <f>'[1]经建'!D952+'[1]社保'!D952+'[1]城建'!D952+'[1]乡镇'!D952+'[1]农财'!D952+'[1]行财'!D952+'[1]文教'!D952</f>
        <v>0</v>
      </c>
      <c r="F952" s="185">
        <f>'[1]经建'!E952+'[1]社保'!E952+'[1]城建'!E952+'[1]乡镇'!E952+'[1]农财'!E952+'[1]行财'!E952+'[1]文教'!E952</f>
        <v>0</v>
      </c>
      <c r="G952" s="185">
        <f>'[1]经建'!F952+'[1]社保'!F952+'[1]城建'!F952+'[1]乡镇'!F952+'[1]农财'!F952+'[1]行财'!F952+'[1]文教'!F952</f>
        <v>0</v>
      </c>
      <c r="H952" s="185">
        <f>'[1]经建'!G952+'[1]社保'!G952+'[1]城建'!G952+'[1]乡镇'!G952+'[1]农财'!G952+'[1]行财'!G952+'[1]文教'!G952</f>
        <v>0</v>
      </c>
      <c r="I952" s="185">
        <f>'[1]经建'!H952+'[1]社保'!H952+'[1]城建'!H952+'[1]乡镇'!H952+'[1]农财'!H952+'[1]行财'!H952+'[1]文教'!H952</f>
        <v>0</v>
      </c>
      <c r="J952" s="194"/>
    </row>
    <row r="953" spans="1:10" s="176" customFormat="1" ht="15" customHeight="1">
      <c r="A953" s="185" t="s">
        <v>62</v>
      </c>
      <c r="B953" s="106">
        <v>0</v>
      </c>
      <c r="C953" s="106">
        <f t="shared" si="140"/>
        <v>0</v>
      </c>
      <c r="D953" s="185">
        <f>'[1]经建'!C953+'[1]社保'!C953+'[1]城建'!C953+'[1]乡镇'!C953+'[1]农财'!C953+'[1]行财'!C953+'[1]文教'!C953</f>
        <v>0</v>
      </c>
      <c r="E953" s="185">
        <f>'[1]经建'!D953+'[1]社保'!D953+'[1]城建'!D953+'[1]乡镇'!D953+'[1]农财'!D953+'[1]行财'!D953+'[1]文教'!D953</f>
        <v>0</v>
      </c>
      <c r="F953" s="185">
        <f>'[1]经建'!E953+'[1]社保'!E953+'[1]城建'!E953+'[1]乡镇'!E953+'[1]农财'!E953+'[1]行财'!E953+'[1]文教'!E953</f>
        <v>0</v>
      </c>
      <c r="G953" s="185">
        <f>'[1]经建'!F953+'[1]社保'!F953+'[1]城建'!F953+'[1]乡镇'!F953+'[1]农财'!F953+'[1]行财'!F953+'[1]文教'!F953</f>
        <v>0</v>
      </c>
      <c r="H953" s="185">
        <f>'[1]经建'!G953+'[1]社保'!G953+'[1]城建'!G953+'[1]乡镇'!G953+'[1]农财'!G953+'[1]行财'!G953+'[1]文教'!G953</f>
        <v>0</v>
      </c>
      <c r="I953" s="185">
        <f>'[1]经建'!H953+'[1]社保'!H953+'[1]城建'!H953+'[1]乡镇'!H953+'[1]农财'!H953+'[1]行财'!H953+'[1]文教'!H953</f>
        <v>0</v>
      </c>
      <c r="J953" s="194"/>
    </row>
    <row r="954" spans="1:10" s="176" customFormat="1" ht="15" customHeight="1">
      <c r="A954" s="185" t="s">
        <v>63</v>
      </c>
      <c r="B954" s="106">
        <v>0</v>
      </c>
      <c r="C954" s="106">
        <f t="shared" si="140"/>
        <v>0</v>
      </c>
      <c r="D954" s="185">
        <f>'[1]经建'!C954+'[1]社保'!C954+'[1]城建'!C954+'[1]乡镇'!C954+'[1]农财'!C954+'[1]行财'!C954+'[1]文教'!C954</f>
        <v>0</v>
      </c>
      <c r="E954" s="185">
        <f>'[1]经建'!D954+'[1]社保'!D954+'[1]城建'!D954+'[1]乡镇'!D954+'[1]农财'!D954+'[1]行财'!D954+'[1]文教'!D954</f>
        <v>0</v>
      </c>
      <c r="F954" s="185">
        <f>'[1]经建'!E954+'[1]社保'!E954+'[1]城建'!E954+'[1]乡镇'!E954+'[1]农财'!E954+'[1]行财'!E954+'[1]文教'!E954</f>
        <v>0</v>
      </c>
      <c r="G954" s="185">
        <f>'[1]经建'!F954+'[1]社保'!F954+'[1]城建'!F954+'[1]乡镇'!F954+'[1]农财'!F954+'[1]行财'!F954+'[1]文教'!F954</f>
        <v>0</v>
      </c>
      <c r="H954" s="185">
        <f>'[1]经建'!G954+'[1]社保'!G954+'[1]城建'!G954+'[1]乡镇'!G954+'[1]农财'!G954+'[1]行财'!G954+'[1]文教'!G954</f>
        <v>0</v>
      </c>
      <c r="I954" s="185">
        <f>'[1]经建'!H954+'[1]社保'!H954+'[1]城建'!H954+'[1]乡镇'!H954+'[1]农财'!H954+'[1]行财'!H954+'[1]文教'!H954</f>
        <v>0</v>
      </c>
      <c r="J954" s="194"/>
    </row>
    <row r="955" spans="1:10" s="176" customFormat="1" ht="15" customHeight="1">
      <c r="A955" s="185" t="s">
        <v>759</v>
      </c>
      <c r="B955" s="106">
        <v>0</v>
      </c>
      <c r="C955" s="106">
        <f t="shared" si="140"/>
        <v>0</v>
      </c>
      <c r="D955" s="185">
        <f>'[1]经建'!C955+'[1]社保'!C955+'[1]城建'!C955+'[1]乡镇'!C955+'[1]农财'!C955+'[1]行财'!C955+'[1]文教'!C955</f>
        <v>0</v>
      </c>
      <c r="E955" s="185">
        <f>'[1]经建'!D955+'[1]社保'!D955+'[1]城建'!D955+'[1]乡镇'!D955+'[1]农财'!D955+'[1]行财'!D955+'[1]文教'!D955</f>
        <v>0</v>
      </c>
      <c r="F955" s="185">
        <f>'[1]经建'!E955+'[1]社保'!E955+'[1]城建'!E955+'[1]乡镇'!E955+'[1]农财'!E955+'[1]行财'!E955+'[1]文教'!E955</f>
        <v>0</v>
      </c>
      <c r="G955" s="185">
        <f>'[1]经建'!F955+'[1]社保'!F955+'[1]城建'!F955+'[1]乡镇'!F955+'[1]农财'!F955+'[1]行财'!F955+'[1]文教'!F955</f>
        <v>0</v>
      </c>
      <c r="H955" s="185">
        <f>'[1]经建'!G955+'[1]社保'!G955+'[1]城建'!G955+'[1]乡镇'!G955+'[1]农财'!G955+'[1]行财'!G955+'[1]文教'!G955</f>
        <v>0</v>
      </c>
      <c r="I955" s="185">
        <f>'[1]经建'!H955+'[1]社保'!H955+'[1]城建'!H955+'[1]乡镇'!H955+'[1]农财'!H955+'[1]行财'!H955+'[1]文教'!H955</f>
        <v>0</v>
      </c>
      <c r="J955" s="194"/>
    </row>
    <row r="956" spans="1:10" s="176" customFormat="1" ht="15" customHeight="1">
      <c r="A956" s="185" t="s">
        <v>774</v>
      </c>
      <c r="B956" s="106">
        <v>0</v>
      </c>
      <c r="C956" s="106">
        <f t="shared" si="140"/>
        <v>0</v>
      </c>
      <c r="D956" s="185">
        <f>'[1]经建'!C956+'[1]社保'!C956+'[1]城建'!C956+'[1]乡镇'!C956+'[1]农财'!C956+'[1]行财'!C956+'[1]文教'!C956</f>
        <v>0</v>
      </c>
      <c r="E956" s="185">
        <f>'[1]经建'!D956+'[1]社保'!D956+'[1]城建'!D956+'[1]乡镇'!D956+'[1]农财'!D956+'[1]行财'!D956+'[1]文教'!D956</f>
        <v>0</v>
      </c>
      <c r="F956" s="185">
        <f>'[1]经建'!E956+'[1]社保'!E956+'[1]城建'!E956+'[1]乡镇'!E956+'[1]农财'!E956+'[1]行财'!E956+'[1]文教'!E956</f>
        <v>0</v>
      </c>
      <c r="G956" s="185">
        <f>'[1]经建'!F956+'[1]社保'!F956+'[1]城建'!F956+'[1]乡镇'!F956+'[1]农财'!F956+'[1]行财'!F956+'[1]文教'!F956</f>
        <v>0</v>
      </c>
      <c r="H956" s="185">
        <f>'[1]经建'!G956+'[1]社保'!G956+'[1]城建'!G956+'[1]乡镇'!G956+'[1]农财'!G956+'[1]行财'!G956+'[1]文教'!G956</f>
        <v>0</v>
      </c>
      <c r="I956" s="185">
        <f>'[1]经建'!H956+'[1]社保'!H956+'[1]城建'!H956+'[1]乡镇'!H956+'[1]农财'!H956+'[1]行财'!H956+'[1]文教'!H956</f>
        <v>0</v>
      </c>
      <c r="J956" s="194"/>
    </row>
    <row r="957" spans="1:10" s="176" customFormat="1" ht="15" customHeight="1">
      <c r="A957" s="185" t="s">
        <v>775</v>
      </c>
      <c r="B957" s="106">
        <v>0</v>
      </c>
      <c r="C957" s="106">
        <f t="shared" si="140"/>
        <v>0</v>
      </c>
      <c r="D957" s="185">
        <f>'[1]经建'!C957+'[1]社保'!C957+'[1]城建'!C957+'[1]乡镇'!C957+'[1]农财'!C957+'[1]行财'!C957+'[1]文教'!C957</f>
        <v>0</v>
      </c>
      <c r="E957" s="185">
        <f>'[1]经建'!D957+'[1]社保'!D957+'[1]城建'!D957+'[1]乡镇'!D957+'[1]农财'!D957+'[1]行财'!D957+'[1]文教'!D957</f>
        <v>0</v>
      </c>
      <c r="F957" s="185">
        <f>'[1]经建'!E957+'[1]社保'!E957+'[1]城建'!E957+'[1]乡镇'!E957+'[1]农财'!E957+'[1]行财'!E957+'[1]文教'!E957</f>
        <v>0</v>
      </c>
      <c r="G957" s="185">
        <f>'[1]经建'!F957+'[1]社保'!F957+'[1]城建'!F957+'[1]乡镇'!F957+'[1]农财'!F957+'[1]行财'!F957+'[1]文教'!F957</f>
        <v>0</v>
      </c>
      <c r="H957" s="185">
        <f>'[1]经建'!G957+'[1]社保'!G957+'[1]城建'!G957+'[1]乡镇'!G957+'[1]农财'!G957+'[1]行财'!G957+'[1]文教'!G957</f>
        <v>0</v>
      </c>
      <c r="I957" s="185">
        <f>'[1]经建'!H957+'[1]社保'!H957+'[1]城建'!H957+'[1]乡镇'!H957+'[1]农财'!H957+'[1]行财'!H957+'[1]文教'!H957</f>
        <v>0</v>
      </c>
      <c r="J957" s="194"/>
    </row>
    <row r="958" spans="1:10" s="176" customFormat="1" ht="15" customHeight="1">
      <c r="A958" s="185" t="s">
        <v>776</v>
      </c>
      <c r="B958" s="106">
        <v>0</v>
      </c>
      <c r="C958" s="106">
        <f t="shared" si="140"/>
        <v>0</v>
      </c>
      <c r="D958" s="185">
        <f aca="true" t="shared" si="147" ref="D958:I958">SUM(D959:D962)</f>
        <v>0</v>
      </c>
      <c r="E958" s="186">
        <f t="shared" si="147"/>
        <v>0</v>
      </c>
      <c r="F958" s="185">
        <f t="shared" si="147"/>
        <v>0</v>
      </c>
      <c r="G958" s="185">
        <f t="shared" si="147"/>
        <v>0</v>
      </c>
      <c r="H958" s="185">
        <f t="shared" si="147"/>
        <v>0</v>
      </c>
      <c r="I958" s="185">
        <f t="shared" si="147"/>
        <v>0</v>
      </c>
      <c r="J958" s="193"/>
    </row>
    <row r="959" spans="1:10" s="176" customFormat="1" ht="15" customHeight="1">
      <c r="A959" s="185" t="s">
        <v>777</v>
      </c>
      <c r="B959" s="106">
        <v>0</v>
      </c>
      <c r="C959" s="106">
        <f t="shared" si="140"/>
        <v>0</v>
      </c>
      <c r="D959" s="185">
        <f>'[1]经建'!C959+'[1]社保'!C959+'[1]城建'!C959+'[1]乡镇'!C959+'[1]农财'!C959+'[1]行财'!C959+'[1]文教'!C959</f>
        <v>0</v>
      </c>
      <c r="E959" s="185">
        <f>'[1]经建'!D959+'[1]社保'!D959+'[1]城建'!D959+'[1]乡镇'!D959+'[1]农财'!D959+'[1]行财'!D959+'[1]文教'!D959</f>
        <v>0</v>
      </c>
      <c r="F959" s="185">
        <f>'[1]经建'!E959+'[1]社保'!E959+'[1]城建'!E959+'[1]乡镇'!E959+'[1]农财'!E959+'[1]行财'!E959+'[1]文教'!E959</f>
        <v>0</v>
      </c>
      <c r="G959" s="185">
        <f>'[1]经建'!F959+'[1]社保'!F959+'[1]城建'!F959+'[1]乡镇'!F959+'[1]农财'!F959+'[1]行财'!F959+'[1]文教'!F959</f>
        <v>0</v>
      </c>
      <c r="H959" s="185">
        <f>'[1]经建'!G959+'[1]社保'!G959+'[1]城建'!G959+'[1]乡镇'!G959+'[1]农财'!G959+'[1]行财'!G959+'[1]文教'!G959</f>
        <v>0</v>
      </c>
      <c r="I959" s="185">
        <f>'[1]经建'!H959+'[1]社保'!H959+'[1]城建'!H959+'[1]乡镇'!H959+'[1]农财'!H959+'[1]行财'!H959+'[1]文教'!H959</f>
        <v>0</v>
      </c>
      <c r="J959" s="194"/>
    </row>
    <row r="960" spans="1:10" s="176" customFormat="1" ht="15" customHeight="1">
      <c r="A960" s="185" t="s">
        <v>778</v>
      </c>
      <c r="B960" s="106">
        <v>0</v>
      </c>
      <c r="C960" s="106">
        <f t="shared" si="140"/>
        <v>0</v>
      </c>
      <c r="D960" s="185">
        <f>'[1]经建'!C960+'[1]社保'!C960+'[1]城建'!C960+'[1]乡镇'!C960+'[1]农财'!C960+'[1]行财'!C960+'[1]文教'!C960</f>
        <v>0</v>
      </c>
      <c r="E960" s="185">
        <f>'[1]经建'!D960+'[1]社保'!D960+'[1]城建'!D960+'[1]乡镇'!D960+'[1]农财'!D960+'[1]行财'!D960+'[1]文教'!D960</f>
        <v>0</v>
      </c>
      <c r="F960" s="185">
        <f>'[1]经建'!E960+'[1]社保'!E960+'[1]城建'!E960+'[1]乡镇'!E960+'[1]农财'!E960+'[1]行财'!E960+'[1]文教'!E960</f>
        <v>0</v>
      </c>
      <c r="G960" s="185">
        <f>'[1]经建'!F960+'[1]社保'!F960+'[1]城建'!F960+'[1]乡镇'!F960+'[1]农财'!F960+'[1]行财'!F960+'[1]文教'!F960</f>
        <v>0</v>
      </c>
      <c r="H960" s="185">
        <f>'[1]经建'!G960+'[1]社保'!G960+'[1]城建'!G960+'[1]乡镇'!G960+'[1]农财'!G960+'[1]行财'!G960+'[1]文教'!G960</f>
        <v>0</v>
      </c>
      <c r="I960" s="185">
        <f>'[1]经建'!H960+'[1]社保'!H960+'[1]城建'!H960+'[1]乡镇'!H960+'[1]农财'!H960+'[1]行财'!H960+'[1]文教'!H960</f>
        <v>0</v>
      </c>
      <c r="J960" s="194"/>
    </row>
    <row r="961" spans="1:10" s="176" customFormat="1" ht="15" customHeight="1">
      <c r="A961" s="185" t="s">
        <v>779</v>
      </c>
      <c r="B961" s="106">
        <v>0</v>
      </c>
      <c r="C961" s="106">
        <f t="shared" si="140"/>
        <v>0</v>
      </c>
      <c r="D961" s="185">
        <f>'[1]经建'!C961+'[1]社保'!C961+'[1]城建'!C961+'[1]乡镇'!C961+'[1]农财'!C961+'[1]行财'!C961+'[1]文教'!C961</f>
        <v>0</v>
      </c>
      <c r="E961" s="185">
        <f>'[1]经建'!D961+'[1]社保'!D961+'[1]城建'!D961+'[1]乡镇'!D961+'[1]农财'!D961+'[1]行财'!D961+'[1]文教'!D961</f>
        <v>0</v>
      </c>
      <c r="F961" s="185">
        <f>'[1]经建'!E961+'[1]社保'!E961+'[1]城建'!E961+'[1]乡镇'!E961+'[1]农财'!E961+'[1]行财'!E961+'[1]文教'!E961</f>
        <v>0</v>
      </c>
      <c r="G961" s="185">
        <f>'[1]经建'!F961+'[1]社保'!F961+'[1]城建'!F961+'[1]乡镇'!F961+'[1]农财'!F961+'[1]行财'!F961+'[1]文教'!F961</f>
        <v>0</v>
      </c>
      <c r="H961" s="185">
        <f>'[1]经建'!G961+'[1]社保'!G961+'[1]城建'!G961+'[1]乡镇'!G961+'[1]农财'!G961+'[1]行财'!G961+'[1]文教'!G961</f>
        <v>0</v>
      </c>
      <c r="I961" s="185">
        <f>'[1]经建'!H961+'[1]社保'!H961+'[1]城建'!H961+'[1]乡镇'!H961+'[1]农财'!H961+'[1]行财'!H961+'[1]文教'!H961</f>
        <v>0</v>
      </c>
      <c r="J961" s="194"/>
    </row>
    <row r="962" spans="1:10" s="176" customFormat="1" ht="15" customHeight="1">
      <c r="A962" s="185" t="s">
        <v>780</v>
      </c>
      <c r="B962" s="106">
        <v>0</v>
      </c>
      <c r="C962" s="106">
        <f t="shared" si="140"/>
        <v>0</v>
      </c>
      <c r="D962" s="185">
        <f>'[1]经建'!C962+'[1]社保'!C962+'[1]城建'!C962+'[1]乡镇'!C962+'[1]农财'!C962+'[1]行财'!C962+'[1]文教'!C962</f>
        <v>0</v>
      </c>
      <c r="E962" s="185">
        <f>'[1]经建'!D962+'[1]社保'!D962+'[1]城建'!D962+'[1]乡镇'!D962+'[1]农财'!D962+'[1]行财'!D962+'[1]文教'!D962</f>
        <v>0</v>
      </c>
      <c r="F962" s="185">
        <f>'[1]经建'!E962+'[1]社保'!E962+'[1]城建'!E962+'[1]乡镇'!E962+'[1]农财'!E962+'[1]行财'!E962+'[1]文教'!E962</f>
        <v>0</v>
      </c>
      <c r="G962" s="185">
        <f>'[1]经建'!F962+'[1]社保'!F962+'[1]城建'!F962+'[1]乡镇'!F962+'[1]农财'!F962+'[1]行财'!F962+'[1]文教'!F962</f>
        <v>0</v>
      </c>
      <c r="H962" s="185">
        <f>'[1]经建'!G962+'[1]社保'!G962+'[1]城建'!G962+'[1]乡镇'!G962+'[1]农财'!G962+'[1]行财'!G962+'[1]文教'!G962</f>
        <v>0</v>
      </c>
      <c r="I962" s="185">
        <f>'[1]经建'!H962+'[1]社保'!H962+'[1]城建'!H962+'[1]乡镇'!H962+'[1]农财'!H962+'[1]行财'!H962+'[1]文教'!H962</f>
        <v>0</v>
      </c>
      <c r="J962" s="194"/>
    </row>
    <row r="963" spans="1:10" s="176" customFormat="1" ht="15" customHeight="1">
      <c r="A963" s="185" t="s">
        <v>781</v>
      </c>
      <c r="B963" s="106">
        <v>178</v>
      </c>
      <c r="C963" s="106">
        <f t="shared" si="140"/>
        <v>0</v>
      </c>
      <c r="D963" s="185">
        <f aca="true" t="shared" si="148" ref="D963:I963">SUM(D964:D965)</f>
        <v>0</v>
      </c>
      <c r="E963" s="186">
        <f t="shared" si="148"/>
        <v>0</v>
      </c>
      <c r="F963" s="185">
        <f t="shared" si="148"/>
        <v>0</v>
      </c>
      <c r="G963" s="185">
        <f t="shared" si="148"/>
        <v>0</v>
      </c>
      <c r="H963" s="185">
        <f t="shared" si="148"/>
        <v>0</v>
      </c>
      <c r="I963" s="185">
        <f t="shared" si="148"/>
        <v>0</v>
      </c>
      <c r="J963" s="193"/>
    </row>
    <row r="964" spans="1:10" s="176" customFormat="1" ht="15" customHeight="1">
      <c r="A964" s="185" t="s">
        <v>782</v>
      </c>
      <c r="B964" s="106">
        <v>0</v>
      </c>
      <c r="C964" s="106">
        <f aca="true" t="shared" si="149" ref="C964:C1027">D964+E964+F964+G964+H964+I964</f>
        <v>0</v>
      </c>
      <c r="D964" s="185">
        <f>'[1]经建'!C964+'[1]社保'!C964+'[1]城建'!C964+'[1]乡镇'!C964+'[1]农财'!C964+'[1]行财'!C964+'[1]文教'!C964</f>
        <v>0</v>
      </c>
      <c r="E964" s="185">
        <f>'[1]经建'!D964+'[1]社保'!D964+'[1]城建'!D964+'[1]乡镇'!D964+'[1]农财'!D964+'[1]行财'!D964+'[1]文教'!D964</f>
        <v>0</v>
      </c>
      <c r="F964" s="185">
        <f>'[1]经建'!E964+'[1]社保'!E964+'[1]城建'!E964+'[1]乡镇'!E964+'[1]农财'!E964+'[1]行财'!E964+'[1]文教'!E964</f>
        <v>0</v>
      </c>
      <c r="G964" s="185">
        <f>'[1]经建'!F964+'[1]社保'!F964+'[1]城建'!F964+'[1]乡镇'!F964+'[1]农财'!F964+'[1]行财'!F964+'[1]文教'!F964</f>
        <v>0</v>
      </c>
      <c r="H964" s="185">
        <f>'[1]经建'!G964+'[1]社保'!G964+'[1]城建'!G964+'[1]乡镇'!G964+'[1]农财'!G964+'[1]行财'!G964+'[1]文教'!G964</f>
        <v>0</v>
      </c>
      <c r="I964" s="185">
        <f>'[1]经建'!H964+'[1]社保'!H964+'[1]城建'!H964+'[1]乡镇'!H964+'[1]农财'!H964+'[1]行财'!H964+'[1]文教'!H964</f>
        <v>0</v>
      </c>
      <c r="J964" s="194"/>
    </row>
    <row r="965" spans="1:10" s="176" customFormat="1" ht="15" customHeight="1">
      <c r="A965" s="185" t="s">
        <v>783</v>
      </c>
      <c r="B965" s="106">
        <v>178</v>
      </c>
      <c r="C965" s="106">
        <f t="shared" si="149"/>
        <v>0</v>
      </c>
      <c r="D965" s="185">
        <f>'[1]经建'!C965+'[1]社保'!C965+'[1]城建'!C965+'[1]乡镇'!C965+'[1]农财'!C965+'[1]行财'!C965+'[1]文教'!C965</f>
        <v>0</v>
      </c>
      <c r="E965" s="185">
        <f>'[1]经建'!D965+'[1]社保'!D965+'[1]城建'!D965+'[1]乡镇'!D965+'[1]农财'!D965+'[1]行财'!D965+'[1]文教'!D965</f>
        <v>0</v>
      </c>
      <c r="F965" s="185">
        <f>'[1]经建'!E965+'[1]社保'!E965+'[1]城建'!E965+'[1]乡镇'!E965+'[1]农财'!E965+'[1]行财'!E965+'[1]文教'!E965</f>
        <v>0</v>
      </c>
      <c r="G965" s="185">
        <f>'[1]经建'!F965+'[1]社保'!F965+'[1]城建'!F965+'[1]乡镇'!F965+'[1]农财'!F965+'[1]行财'!F965+'[1]文教'!F965</f>
        <v>0</v>
      </c>
      <c r="H965" s="185">
        <f>'[1]经建'!G965+'[1]社保'!G965+'[1]城建'!G965+'[1]乡镇'!G965+'[1]农财'!G965+'[1]行财'!G965+'[1]文教'!G965</f>
        <v>0</v>
      </c>
      <c r="I965" s="185">
        <f>'[1]经建'!H965+'[1]社保'!H965+'[1]城建'!H965+'[1]乡镇'!H965+'[1]农财'!H965+'[1]行财'!H965+'[1]文教'!H965</f>
        <v>0</v>
      </c>
      <c r="J965" s="194"/>
    </row>
    <row r="966" spans="1:10" s="176" customFormat="1" ht="15" customHeight="1">
      <c r="A966" s="185" t="s">
        <v>784</v>
      </c>
      <c r="B966" s="106">
        <v>1196</v>
      </c>
      <c r="C966" s="106">
        <f t="shared" si="149"/>
        <v>784</v>
      </c>
      <c r="D966" s="185">
        <f aca="true" t="shared" si="150" ref="D966:I966">SUM(D967,D977,D993,D998,D1009,D1016,D1024)</f>
        <v>219</v>
      </c>
      <c r="E966" s="186">
        <f t="shared" si="150"/>
        <v>565</v>
      </c>
      <c r="F966" s="185">
        <f t="shared" si="150"/>
        <v>0</v>
      </c>
      <c r="G966" s="185">
        <f t="shared" si="150"/>
        <v>0</v>
      </c>
      <c r="H966" s="185">
        <f t="shared" si="150"/>
        <v>0</v>
      </c>
      <c r="I966" s="185">
        <f t="shared" si="150"/>
        <v>0</v>
      </c>
      <c r="J966" s="192">
        <v>34.45</v>
      </c>
    </row>
    <row r="967" spans="1:10" s="176" customFormat="1" ht="15" customHeight="1">
      <c r="A967" s="185" t="s">
        <v>785</v>
      </c>
      <c r="B967" s="106">
        <v>0</v>
      </c>
      <c r="C967" s="106">
        <f t="shared" si="149"/>
        <v>0</v>
      </c>
      <c r="D967" s="185">
        <f aca="true" t="shared" si="151" ref="D967:I967">SUM(D968:D976)</f>
        <v>0</v>
      </c>
      <c r="E967" s="186">
        <f t="shared" si="151"/>
        <v>0</v>
      </c>
      <c r="F967" s="185">
        <f t="shared" si="151"/>
        <v>0</v>
      </c>
      <c r="G967" s="185">
        <f t="shared" si="151"/>
        <v>0</v>
      </c>
      <c r="H967" s="185">
        <f t="shared" si="151"/>
        <v>0</v>
      </c>
      <c r="I967" s="185">
        <f t="shared" si="151"/>
        <v>0</v>
      </c>
      <c r="J967" s="193"/>
    </row>
    <row r="968" spans="1:10" s="176" customFormat="1" ht="15" customHeight="1">
      <c r="A968" s="185" t="s">
        <v>61</v>
      </c>
      <c r="B968" s="106">
        <v>0</v>
      </c>
      <c r="C968" s="106">
        <f t="shared" si="149"/>
        <v>0</v>
      </c>
      <c r="D968" s="185">
        <f>'[1]经建'!C968+'[1]社保'!C968+'[1]城建'!C968+'[1]乡镇'!C968+'[1]农财'!C968+'[1]行财'!C968+'[1]文教'!C968</f>
        <v>0</v>
      </c>
      <c r="E968" s="185">
        <f>'[1]经建'!D968+'[1]社保'!D968+'[1]城建'!D968+'[1]乡镇'!D968+'[1]农财'!D968+'[1]行财'!D968+'[1]文教'!D968</f>
        <v>0</v>
      </c>
      <c r="F968" s="185">
        <f>'[1]经建'!E968+'[1]社保'!E968+'[1]城建'!E968+'[1]乡镇'!E968+'[1]农财'!E968+'[1]行财'!E968+'[1]文教'!E968</f>
        <v>0</v>
      </c>
      <c r="G968" s="185">
        <f>'[1]经建'!F968+'[1]社保'!F968+'[1]城建'!F968+'[1]乡镇'!F968+'[1]农财'!F968+'[1]行财'!F968+'[1]文教'!F968</f>
        <v>0</v>
      </c>
      <c r="H968" s="185">
        <f>'[1]经建'!G968+'[1]社保'!G968+'[1]城建'!G968+'[1]乡镇'!G968+'[1]农财'!G968+'[1]行财'!G968+'[1]文教'!G968</f>
        <v>0</v>
      </c>
      <c r="I968" s="185">
        <f>'[1]经建'!H968+'[1]社保'!H968+'[1]城建'!H968+'[1]乡镇'!H968+'[1]农财'!H968+'[1]行财'!H968+'[1]文教'!H968</f>
        <v>0</v>
      </c>
      <c r="J968" s="194"/>
    </row>
    <row r="969" spans="1:10" s="176" customFormat="1" ht="15" customHeight="1">
      <c r="A969" s="185" t="s">
        <v>62</v>
      </c>
      <c r="B969" s="106">
        <v>0</v>
      </c>
      <c r="C969" s="106">
        <f t="shared" si="149"/>
        <v>0</v>
      </c>
      <c r="D969" s="185">
        <f>'[1]经建'!C969+'[1]社保'!C969+'[1]城建'!C969+'[1]乡镇'!C969+'[1]农财'!C969+'[1]行财'!C969+'[1]文教'!C969</f>
        <v>0</v>
      </c>
      <c r="E969" s="185">
        <f>'[1]经建'!D969+'[1]社保'!D969+'[1]城建'!D969+'[1]乡镇'!D969+'[1]农财'!D969+'[1]行财'!D969+'[1]文教'!D969</f>
        <v>0</v>
      </c>
      <c r="F969" s="185">
        <f>'[1]经建'!E969+'[1]社保'!E969+'[1]城建'!E969+'[1]乡镇'!E969+'[1]农财'!E969+'[1]行财'!E969+'[1]文教'!E969</f>
        <v>0</v>
      </c>
      <c r="G969" s="185">
        <f>'[1]经建'!F969+'[1]社保'!F969+'[1]城建'!F969+'[1]乡镇'!F969+'[1]农财'!F969+'[1]行财'!F969+'[1]文教'!F969</f>
        <v>0</v>
      </c>
      <c r="H969" s="185">
        <f>'[1]经建'!G969+'[1]社保'!G969+'[1]城建'!G969+'[1]乡镇'!G969+'[1]农财'!G969+'[1]行财'!G969+'[1]文教'!G969</f>
        <v>0</v>
      </c>
      <c r="I969" s="185">
        <f>'[1]经建'!H969+'[1]社保'!H969+'[1]城建'!H969+'[1]乡镇'!H969+'[1]农财'!H969+'[1]行财'!H969+'[1]文教'!H969</f>
        <v>0</v>
      </c>
      <c r="J969" s="194"/>
    </row>
    <row r="970" spans="1:10" s="176" customFormat="1" ht="15" customHeight="1">
      <c r="A970" s="185" t="s">
        <v>63</v>
      </c>
      <c r="B970" s="106">
        <v>0</v>
      </c>
      <c r="C970" s="106">
        <f t="shared" si="149"/>
        <v>0</v>
      </c>
      <c r="D970" s="185">
        <f>'[1]经建'!C970+'[1]社保'!C970+'[1]城建'!C970+'[1]乡镇'!C970+'[1]农财'!C970+'[1]行财'!C970+'[1]文教'!C970</f>
        <v>0</v>
      </c>
      <c r="E970" s="185">
        <f>'[1]经建'!D970+'[1]社保'!D970+'[1]城建'!D970+'[1]乡镇'!D970+'[1]农财'!D970+'[1]行财'!D970+'[1]文教'!D970</f>
        <v>0</v>
      </c>
      <c r="F970" s="185">
        <f>'[1]经建'!E970+'[1]社保'!E970+'[1]城建'!E970+'[1]乡镇'!E970+'[1]农财'!E970+'[1]行财'!E970+'[1]文教'!E970</f>
        <v>0</v>
      </c>
      <c r="G970" s="185">
        <f>'[1]经建'!F970+'[1]社保'!F970+'[1]城建'!F970+'[1]乡镇'!F970+'[1]农财'!F970+'[1]行财'!F970+'[1]文教'!F970</f>
        <v>0</v>
      </c>
      <c r="H970" s="185">
        <f>'[1]经建'!G970+'[1]社保'!G970+'[1]城建'!G970+'[1]乡镇'!G970+'[1]农财'!G970+'[1]行财'!G970+'[1]文教'!G970</f>
        <v>0</v>
      </c>
      <c r="I970" s="185">
        <f>'[1]经建'!H970+'[1]社保'!H970+'[1]城建'!H970+'[1]乡镇'!H970+'[1]农财'!H970+'[1]行财'!H970+'[1]文教'!H970</f>
        <v>0</v>
      </c>
      <c r="J970" s="194"/>
    </row>
    <row r="971" spans="1:10" s="176" customFormat="1" ht="15" customHeight="1">
      <c r="A971" s="185" t="s">
        <v>786</v>
      </c>
      <c r="B971" s="106">
        <v>0</v>
      </c>
      <c r="C971" s="106">
        <f t="shared" si="149"/>
        <v>0</v>
      </c>
      <c r="D971" s="185">
        <f>'[1]经建'!C971+'[1]社保'!C971+'[1]城建'!C971+'[1]乡镇'!C971+'[1]农财'!C971+'[1]行财'!C971+'[1]文教'!C971</f>
        <v>0</v>
      </c>
      <c r="E971" s="185">
        <f>'[1]经建'!D971+'[1]社保'!D971+'[1]城建'!D971+'[1]乡镇'!D971+'[1]农财'!D971+'[1]行财'!D971+'[1]文教'!D971</f>
        <v>0</v>
      </c>
      <c r="F971" s="185">
        <f>'[1]经建'!E971+'[1]社保'!E971+'[1]城建'!E971+'[1]乡镇'!E971+'[1]农财'!E971+'[1]行财'!E971+'[1]文教'!E971</f>
        <v>0</v>
      </c>
      <c r="G971" s="185">
        <f>'[1]经建'!F971+'[1]社保'!F971+'[1]城建'!F971+'[1]乡镇'!F971+'[1]农财'!F971+'[1]行财'!F971+'[1]文教'!F971</f>
        <v>0</v>
      </c>
      <c r="H971" s="185">
        <f>'[1]经建'!G971+'[1]社保'!G971+'[1]城建'!G971+'[1]乡镇'!G971+'[1]农财'!G971+'[1]行财'!G971+'[1]文教'!G971</f>
        <v>0</v>
      </c>
      <c r="I971" s="185">
        <f>'[1]经建'!H971+'[1]社保'!H971+'[1]城建'!H971+'[1]乡镇'!H971+'[1]农财'!H971+'[1]行财'!H971+'[1]文教'!H971</f>
        <v>0</v>
      </c>
      <c r="J971" s="194"/>
    </row>
    <row r="972" spans="1:10" s="176" customFormat="1" ht="15" customHeight="1">
      <c r="A972" s="185" t="s">
        <v>787</v>
      </c>
      <c r="B972" s="106">
        <v>0</v>
      </c>
      <c r="C972" s="106">
        <f t="shared" si="149"/>
        <v>0</v>
      </c>
      <c r="D972" s="185">
        <f>'[1]经建'!C972+'[1]社保'!C972+'[1]城建'!C972+'[1]乡镇'!C972+'[1]农财'!C972+'[1]行财'!C972+'[1]文教'!C972</f>
        <v>0</v>
      </c>
      <c r="E972" s="185">
        <f>'[1]经建'!D972+'[1]社保'!D972+'[1]城建'!D972+'[1]乡镇'!D972+'[1]农财'!D972+'[1]行财'!D972+'[1]文教'!D972</f>
        <v>0</v>
      </c>
      <c r="F972" s="185">
        <f>'[1]经建'!E972+'[1]社保'!E972+'[1]城建'!E972+'[1]乡镇'!E972+'[1]农财'!E972+'[1]行财'!E972+'[1]文教'!E972</f>
        <v>0</v>
      </c>
      <c r="G972" s="185">
        <f>'[1]经建'!F972+'[1]社保'!F972+'[1]城建'!F972+'[1]乡镇'!F972+'[1]农财'!F972+'[1]行财'!F972+'[1]文教'!F972</f>
        <v>0</v>
      </c>
      <c r="H972" s="185">
        <f>'[1]经建'!G972+'[1]社保'!G972+'[1]城建'!G972+'[1]乡镇'!G972+'[1]农财'!G972+'[1]行财'!G972+'[1]文教'!G972</f>
        <v>0</v>
      </c>
      <c r="I972" s="185">
        <f>'[1]经建'!H972+'[1]社保'!H972+'[1]城建'!H972+'[1]乡镇'!H972+'[1]农财'!H972+'[1]行财'!H972+'[1]文教'!H972</f>
        <v>0</v>
      </c>
      <c r="J972" s="194"/>
    </row>
    <row r="973" spans="1:10" s="176" customFormat="1" ht="15" customHeight="1">
      <c r="A973" s="185" t="s">
        <v>788</v>
      </c>
      <c r="B973" s="106">
        <v>0</v>
      </c>
      <c r="C973" s="106">
        <f t="shared" si="149"/>
        <v>0</v>
      </c>
      <c r="D973" s="185">
        <f>'[1]经建'!C973+'[1]社保'!C973+'[1]城建'!C973+'[1]乡镇'!C973+'[1]农财'!C973+'[1]行财'!C973+'[1]文教'!C973</f>
        <v>0</v>
      </c>
      <c r="E973" s="185">
        <f>'[1]经建'!D973+'[1]社保'!D973+'[1]城建'!D973+'[1]乡镇'!D973+'[1]农财'!D973+'[1]行财'!D973+'[1]文教'!D973</f>
        <v>0</v>
      </c>
      <c r="F973" s="185">
        <f>'[1]经建'!E973+'[1]社保'!E973+'[1]城建'!E973+'[1]乡镇'!E973+'[1]农财'!E973+'[1]行财'!E973+'[1]文教'!E973</f>
        <v>0</v>
      </c>
      <c r="G973" s="185">
        <f>'[1]经建'!F973+'[1]社保'!F973+'[1]城建'!F973+'[1]乡镇'!F973+'[1]农财'!F973+'[1]行财'!F973+'[1]文教'!F973</f>
        <v>0</v>
      </c>
      <c r="H973" s="185">
        <f>'[1]经建'!G973+'[1]社保'!G973+'[1]城建'!G973+'[1]乡镇'!G973+'[1]农财'!G973+'[1]行财'!G973+'[1]文教'!G973</f>
        <v>0</v>
      </c>
      <c r="I973" s="185">
        <f>'[1]经建'!H973+'[1]社保'!H973+'[1]城建'!H973+'[1]乡镇'!H973+'[1]农财'!H973+'[1]行财'!H973+'[1]文教'!H973</f>
        <v>0</v>
      </c>
      <c r="J973" s="194"/>
    </row>
    <row r="974" spans="1:10" s="176" customFormat="1" ht="15" customHeight="1">
      <c r="A974" s="185" t="s">
        <v>789</v>
      </c>
      <c r="B974" s="106">
        <v>0</v>
      </c>
      <c r="C974" s="106">
        <f t="shared" si="149"/>
        <v>0</v>
      </c>
      <c r="D974" s="185">
        <f>'[1]经建'!C974+'[1]社保'!C974+'[1]城建'!C974+'[1]乡镇'!C974+'[1]农财'!C974+'[1]行财'!C974+'[1]文教'!C974</f>
        <v>0</v>
      </c>
      <c r="E974" s="185">
        <f>'[1]经建'!D974+'[1]社保'!D974+'[1]城建'!D974+'[1]乡镇'!D974+'[1]农财'!D974+'[1]行财'!D974+'[1]文教'!D974</f>
        <v>0</v>
      </c>
      <c r="F974" s="185">
        <f>'[1]经建'!E974+'[1]社保'!E974+'[1]城建'!E974+'[1]乡镇'!E974+'[1]农财'!E974+'[1]行财'!E974+'[1]文教'!E974</f>
        <v>0</v>
      </c>
      <c r="G974" s="185">
        <f>'[1]经建'!F974+'[1]社保'!F974+'[1]城建'!F974+'[1]乡镇'!F974+'[1]农财'!F974+'[1]行财'!F974+'[1]文教'!F974</f>
        <v>0</v>
      </c>
      <c r="H974" s="185">
        <f>'[1]经建'!G974+'[1]社保'!G974+'[1]城建'!G974+'[1]乡镇'!G974+'[1]农财'!G974+'[1]行财'!G974+'[1]文教'!G974</f>
        <v>0</v>
      </c>
      <c r="I974" s="185">
        <f>'[1]经建'!H974+'[1]社保'!H974+'[1]城建'!H974+'[1]乡镇'!H974+'[1]农财'!H974+'[1]行财'!H974+'[1]文教'!H974</f>
        <v>0</v>
      </c>
      <c r="J974" s="194"/>
    </row>
    <row r="975" spans="1:10" s="176" customFormat="1" ht="15" customHeight="1">
      <c r="A975" s="185" t="s">
        <v>790</v>
      </c>
      <c r="B975" s="106">
        <v>0</v>
      </c>
      <c r="C975" s="106">
        <f t="shared" si="149"/>
        <v>0</v>
      </c>
      <c r="D975" s="185">
        <f>'[1]经建'!C975+'[1]社保'!C975+'[1]城建'!C975+'[1]乡镇'!C975+'[1]农财'!C975+'[1]行财'!C975+'[1]文教'!C975</f>
        <v>0</v>
      </c>
      <c r="E975" s="185">
        <f>'[1]经建'!D975+'[1]社保'!D975+'[1]城建'!D975+'[1]乡镇'!D975+'[1]农财'!D975+'[1]行财'!D975+'[1]文教'!D975</f>
        <v>0</v>
      </c>
      <c r="F975" s="185">
        <f>'[1]经建'!E975+'[1]社保'!E975+'[1]城建'!E975+'[1]乡镇'!E975+'[1]农财'!E975+'[1]行财'!E975+'[1]文教'!E975</f>
        <v>0</v>
      </c>
      <c r="G975" s="185">
        <f>'[1]经建'!F975+'[1]社保'!F975+'[1]城建'!F975+'[1]乡镇'!F975+'[1]农财'!F975+'[1]行财'!F975+'[1]文教'!F975</f>
        <v>0</v>
      </c>
      <c r="H975" s="185">
        <f>'[1]经建'!G975+'[1]社保'!G975+'[1]城建'!G975+'[1]乡镇'!G975+'[1]农财'!G975+'[1]行财'!G975+'[1]文教'!G975</f>
        <v>0</v>
      </c>
      <c r="I975" s="185">
        <f>'[1]经建'!H975+'[1]社保'!H975+'[1]城建'!H975+'[1]乡镇'!H975+'[1]农财'!H975+'[1]行财'!H975+'[1]文教'!H975</f>
        <v>0</v>
      </c>
      <c r="J975" s="194"/>
    </row>
    <row r="976" spans="1:10" s="176" customFormat="1" ht="15" customHeight="1">
      <c r="A976" s="185" t="s">
        <v>791</v>
      </c>
      <c r="B976" s="106">
        <v>0</v>
      </c>
      <c r="C976" s="106">
        <f t="shared" si="149"/>
        <v>0</v>
      </c>
      <c r="D976" s="185">
        <f>'[1]经建'!C976+'[1]社保'!C976+'[1]城建'!C976+'[1]乡镇'!C976+'[1]农财'!C976+'[1]行财'!C976+'[1]文教'!C976</f>
        <v>0</v>
      </c>
      <c r="E976" s="185">
        <f>'[1]经建'!D976+'[1]社保'!D976+'[1]城建'!D976+'[1]乡镇'!D976+'[1]农财'!D976+'[1]行财'!D976+'[1]文教'!D976</f>
        <v>0</v>
      </c>
      <c r="F976" s="185">
        <f>'[1]经建'!E976+'[1]社保'!E976+'[1]城建'!E976+'[1]乡镇'!E976+'[1]农财'!E976+'[1]行财'!E976+'[1]文教'!E976</f>
        <v>0</v>
      </c>
      <c r="G976" s="185">
        <f>'[1]经建'!F976+'[1]社保'!F976+'[1]城建'!F976+'[1]乡镇'!F976+'[1]农财'!F976+'[1]行财'!F976+'[1]文教'!F976</f>
        <v>0</v>
      </c>
      <c r="H976" s="185">
        <f>'[1]经建'!G976+'[1]社保'!G976+'[1]城建'!G976+'[1]乡镇'!G976+'[1]农财'!G976+'[1]行财'!G976+'[1]文教'!G976</f>
        <v>0</v>
      </c>
      <c r="I976" s="185">
        <f>'[1]经建'!H976+'[1]社保'!H976+'[1]城建'!H976+'[1]乡镇'!H976+'[1]农财'!H976+'[1]行财'!H976+'[1]文教'!H976</f>
        <v>0</v>
      </c>
      <c r="J976" s="194"/>
    </row>
    <row r="977" spans="1:10" s="176" customFormat="1" ht="15" customHeight="1">
      <c r="A977" s="185" t="s">
        <v>792</v>
      </c>
      <c r="B977" s="106">
        <v>0</v>
      </c>
      <c r="C977" s="106">
        <f t="shared" si="149"/>
        <v>0</v>
      </c>
      <c r="D977" s="185">
        <f aca="true" t="shared" si="152" ref="D977:I977">SUM(D978:D992)</f>
        <v>0</v>
      </c>
      <c r="E977" s="186">
        <f t="shared" si="152"/>
        <v>0</v>
      </c>
      <c r="F977" s="185">
        <f t="shared" si="152"/>
        <v>0</v>
      </c>
      <c r="G977" s="185">
        <f t="shared" si="152"/>
        <v>0</v>
      </c>
      <c r="H977" s="185">
        <f t="shared" si="152"/>
        <v>0</v>
      </c>
      <c r="I977" s="185">
        <f t="shared" si="152"/>
        <v>0</v>
      </c>
      <c r="J977" s="193"/>
    </row>
    <row r="978" spans="1:10" s="176" customFormat="1" ht="15" customHeight="1">
      <c r="A978" s="185" t="s">
        <v>61</v>
      </c>
      <c r="B978" s="106">
        <v>0</v>
      </c>
      <c r="C978" s="106">
        <f t="shared" si="149"/>
        <v>0</v>
      </c>
      <c r="D978" s="185">
        <f>'[1]经建'!C978+'[1]社保'!C978+'[1]城建'!C978+'[1]乡镇'!C978+'[1]农财'!C978+'[1]行财'!C978+'[1]文教'!C978</f>
        <v>0</v>
      </c>
      <c r="E978" s="185">
        <f>'[1]经建'!D978+'[1]社保'!D978+'[1]城建'!D978+'[1]乡镇'!D978+'[1]农财'!D978+'[1]行财'!D978+'[1]文教'!D978</f>
        <v>0</v>
      </c>
      <c r="F978" s="185">
        <f>'[1]经建'!E978+'[1]社保'!E978+'[1]城建'!E978+'[1]乡镇'!E978+'[1]农财'!E978+'[1]行财'!E978+'[1]文教'!E978</f>
        <v>0</v>
      </c>
      <c r="G978" s="185">
        <f>'[1]经建'!F978+'[1]社保'!F978+'[1]城建'!F978+'[1]乡镇'!F978+'[1]农财'!F978+'[1]行财'!F978+'[1]文教'!F978</f>
        <v>0</v>
      </c>
      <c r="H978" s="185">
        <f>'[1]经建'!G978+'[1]社保'!G978+'[1]城建'!G978+'[1]乡镇'!G978+'[1]农财'!G978+'[1]行财'!G978+'[1]文教'!G978</f>
        <v>0</v>
      </c>
      <c r="I978" s="185">
        <f>'[1]经建'!H978+'[1]社保'!H978+'[1]城建'!H978+'[1]乡镇'!H978+'[1]农财'!H978+'[1]行财'!H978+'[1]文教'!H978</f>
        <v>0</v>
      </c>
      <c r="J978" s="194"/>
    </row>
    <row r="979" spans="1:10" s="176" customFormat="1" ht="15" customHeight="1">
      <c r="A979" s="185" t="s">
        <v>62</v>
      </c>
      <c r="B979" s="106">
        <v>0</v>
      </c>
      <c r="C979" s="106">
        <f t="shared" si="149"/>
        <v>0</v>
      </c>
      <c r="D979" s="185">
        <f>'[1]经建'!C979+'[1]社保'!C979+'[1]城建'!C979+'[1]乡镇'!C979+'[1]农财'!C979+'[1]行财'!C979+'[1]文教'!C979</f>
        <v>0</v>
      </c>
      <c r="E979" s="185">
        <f>'[1]经建'!D979+'[1]社保'!D979+'[1]城建'!D979+'[1]乡镇'!D979+'[1]农财'!D979+'[1]行财'!D979+'[1]文教'!D979</f>
        <v>0</v>
      </c>
      <c r="F979" s="185">
        <f>'[1]经建'!E979+'[1]社保'!E979+'[1]城建'!E979+'[1]乡镇'!E979+'[1]农财'!E979+'[1]行财'!E979+'[1]文教'!E979</f>
        <v>0</v>
      </c>
      <c r="G979" s="185">
        <f>'[1]经建'!F979+'[1]社保'!F979+'[1]城建'!F979+'[1]乡镇'!F979+'[1]农财'!F979+'[1]行财'!F979+'[1]文教'!F979</f>
        <v>0</v>
      </c>
      <c r="H979" s="185">
        <f>'[1]经建'!G979+'[1]社保'!G979+'[1]城建'!G979+'[1]乡镇'!G979+'[1]农财'!G979+'[1]行财'!G979+'[1]文教'!G979</f>
        <v>0</v>
      </c>
      <c r="I979" s="185">
        <f>'[1]经建'!H979+'[1]社保'!H979+'[1]城建'!H979+'[1]乡镇'!H979+'[1]农财'!H979+'[1]行财'!H979+'[1]文教'!H979</f>
        <v>0</v>
      </c>
      <c r="J979" s="194"/>
    </row>
    <row r="980" spans="1:10" s="176" customFormat="1" ht="15" customHeight="1">
      <c r="A980" s="185" t="s">
        <v>63</v>
      </c>
      <c r="B980" s="106">
        <v>0</v>
      </c>
      <c r="C980" s="106">
        <f t="shared" si="149"/>
        <v>0</v>
      </c>
      <c r="D980" s="185">
        <f>'[1]经建'!C980+'[1]社保'!C980+'[1]城建'!C980+'[1]乡镇'!C980+'[1]农财'!C980+'[1]行财'!C980+'[1]文教'!C980</f>
        <v>0</v>
      </c>
      <c r="E980" s="185">
        <f>'[1]经建'!D980+'[1]社保'!D980+'[1]城建'!D980+'[1]乡镇'!D980+'[1]农财'!D980+'[1]行财'!D980+'[1]文教'!D980</f>
        <v>0</v>
      </c>
      <c r="F980" s="185">
        <f>'[1]经建'!E980+'[1]社保'!E980+'[1]城建'!E980+'[1]乡镇'!E980+'[1]农财'!E980+'[1]行财'!E980+'[1]文教'!E980</f>
        <v>0</v>
      </c>
      <c r="G980" s="185">
        <f>'[1]经建'!F980+'[1]社保'!F980+'[1]城建'!F980+'[1]乡镇'!F980+'[1]农财'!F980+'[1]行财'!F980+'[1]文教'!F980</f>
        <v>0</v>
      </c>
      <c r="H980" s="185">
        <f>'[1]经建'!G980+'[1]社保'!G980+'[1]城建'!G980+'[1]乡镇'!G980+'[1]农财'!G980+'[1]行财'!G980+'[1]文教'!G980</f>
        <v>0</v>
      </c>
      <c r="I980" s="185">
        <f>'[1]经建'!H980+'[1]社保'!H980+'[1]城建'!H980+'[1]乡镇'!H980+'[1]农财'!H980+'[1]行财'!H980+'[1]文教'!H980</f>
        <v>0</v>
      </c>
      <c r="J980" s="194"/>
    </row>
    <row r="981" spans="1:10" s="176" customFormat="1" ht="15" customHeight="1">
      <c r="A981" s="185" t="s">
        <v>793</v>
      </c>
      <c r="B981" s="106">
        <v>0</v>
      </c>
      <c r="C981" s="106">
        <f t="shared" si="149"/>
        <v>0</v>
      </c>
      <c r="D981" s="185">
        <f>'[1]经建'!C981+'[1]社保'!C981+'[1]城建'!C981+'[1]乡镇'!C981+'[1]农财'!C981+'[1]行财'!C981+'[1]文教'!C981</f>
        <v>0</v>
      </c>
      <c r="E981" s="185">
        <f>'[1]经建'!D981+'[1]社保'!D981+'[1]城建'!D981+'[1]乡镇'!D981+'[1]农财'!D981+'[1]行财'!D981+'[1]文教'!D981</f>
        <v>0</v>
      </c>
      <c r="F981" s="185">
        <f>'[1]经建'!E981+'[1]社保'!E981+'[1]城建'!E981+'[1]乡镇'!E981+'[1]农财'!E981+'[1]行财'!E981+'[1]文教'!E981</f>
        <v>0</v>
      </c>
      <c r="G981" s="185">
        <f>'[1]经建'!F981+'[1]社保'!F981+'[1]城建'!F981+'[1]乡镇'!F981+'[1]农财'!F981+'[1]行财'!F981+'[1]文教'!F981</f>
        <v>0</v>
      </c>
      <c r="H981" s="185">
        <f>'[1]经建'!G981+'[1]社保'!G981+'[1]城建'!G981+'[1]乡镇'!G981+'[1]农财'!G981+'[1]行财'!G981+'[1]文教'!G981</f>
        <v>0</v>
      </c>
      <c r="I981" s="185">
        <f>'[1]经建'!H981+'[1]社保'!H981+'[1]城建'!H981+'[1]乡镇'!H981+'[1]农财'!H981+'[1]行财'!H981+'[1]文教'!H981</f>
        <v>0</v>
      </c>
      <c r="J981" s="194"/>
    </row>
    <row r="982" spans="1:10" s="176" customFormat="1" ht="15" customHeight="1">
      <c r="A982" s="185" t="s">
        <v>794</v>
      </c>
      <c r="B982" s="106">
        <v>0</v>
      </c>
      <c r="C982" s="106">
        <f t="shared" si="149"/>
        <v>0</v>
      </c>
      <c r="D982" s="185">
        <f>'[1]经建'!C982+'[1]社保'!C982+'[1]城建'!C982+'[1]乡镇'!C982+'[1]农财'!C982+'[1]行财'!C982+'[1]文教'!C982</f>
        <v>0</v>
      </c>
      <c r="E982" s="185">
        <f>'[1]经建'!D982+'[1]社保'!D982+'[1]城建'!D982+'[1]乡镇'!D982+'[1]农财'!D982+'[1]行财'!D982+'[1]文教'!D982</f>
        <v>0</v>
      </c>
      <c r="F982" s="185">
        <f>'[1]经建'!E982+'[1]社保'!E982+'[1]城建'!E982+'[1]乡镇'!E982+'[1]农财'!E982+'[1]行财'!E982+'[1]文教'!E982</f>
        <v>0</v>
      </c>
      <c r="G982" s="185">
        <f>'[1]经建'!F982+'[1]社保'!F982+'[1]城建'!F982+'[1]乡镇'!F982+'[1]农财'!F982+'[1]行财'!F982+'[1]文教'!F982</f>
        <v>0</v>
      </c>
      <c r="H982" s="185">
        <f>'[1]经建'!G982+'[1]社保'!G982+'[1]城建'!G982+'[1]乡镇'!G982+'[1]农财'!G982+'[1]行财'!G982+'[1]文教'!G982</f>
        <v>0</v>
      </c>
      <c r="I982" s="185">
        <f>'[1]经建'!H982+'[1]社保'!H982+'[1]城建'!H982+'[1]乡镇'!H982+'[1]农财'!H982+'[1]行财'!H982+'[1]文教'!H982</f>
        <v>0</v>
      </c>
      <c r="J982" s="194"/>
    </row>
    <row r="983" spans="1:10" s="176" customFormat="1" ht="15" customHeight="1">
      <c r="A983" s="185" t="s">
        <v>795</v>
      </c>
      <c r="B983" s="106">
        <v>0</v>
      </c>
      <c r="C983" s="106">
        <f t="shared" si="149"/>
        <v>0</v>
      </c>
      <c r="D983" s="185">
        <f>'[1]经建'!C983+'[1]社保'!C983+'[1]城建'!C983+'[1]乡镇'!C983+'[1]农财'!C983+'[1]行财'!C983+'[1]文教'!C983</f>
        <v>0</v>
      </c>
      <c r="E983" s="185">
        <f>'[1]经建'!D983+'[1]社保'!D983+'[1]城建'!D983+'[1]乡镇'!D983+'[1]农财'!D983+'[1]行财'!D983+'[1]文教'!D983</f>
        <v>0</v>
      </c>
      <c r="F983" s="185">
        <f>'[1]经建'!E983+'[1]社保'!E983+'[1]城建'!E983+'[1]乡镇'!E983+'[1]农财'!E983+'[1]行财'!E983+'[1]文教'!E983</f>
        <v>0</v>
      </c>
      <c r="G983" s="185">
        <f>'[1]经建'!F983+'[1]社保'!F983+'[1]城建'!F983+'[1]乡镇'!F983+'[1]农财'!F983+'[1]行财'!F983+'[1]文教'!F983</f>
        <v>0</v>
      </c>
      <c r="H983" s="185">
        <f>'[1]经建'!G983+'[1]社保'!G983+'[1]城建'!G983+'[1]乡镇'!G983+'[1]农财'!G983+'[1]行财'!G983+'[1]文教'!G983</f>
        <v>0</v>
      </c>
      <c r="I983" s="185">
        <f>'[1]经建'!H983+'[1]社保'!H983+'[1]城建'!H983+'[1]乡镇'!H983+'[1]农财'!H983+'[1]行财'!H983+'[1]文教'!H983</f>
        <v>0</v>
      </c>
      <c r="J983" s="194"/>
    </row>
    <row r="984" spans="1:10" s="176" customFormat="1" ht="15" customHeight="1">
      <c r="A984" s="185" t="s">
        <v>796</v>
      </c>
      <c r="B984" s="106">
        <v>0</v>
      </c>
      <c r="C984" s="106">
        <f t="shared" si="149"/>
        <v>0</v>
      </c>
      <c r="D984" s="185">
        <f>'[1]经建'!C984+'[1]社保'!C984+'[1]城建'!C984+'[1]乡镇'!C984+'[1]农财'!C984+'[1]行财'!C984+'[1]文教'!C984</f>
        <v>0</v>
      </c>
      <c r="E984" s="185">
        <f>'[1]经建'!D984+'[1]社保'!D984+'[1]城建'!D984+'[1]乡镇'!D984+'[1]农财'!D984+'[1]行财'!D984+'[1]文教'!D984</f>
        <v>0</v>
      </c>
      <c r="F984" s="185">
        <f>'[1]经建'!E984+'[1]社保'!E984+'[1]城建'!E984+'[1]乡镇'!E984+'[1]农财'!E984+'[1]行财'!E984+'[1]文教'!E984</f>
        <v>0</v>
      </c>
      <c r="G984" s="185">
        <f>'[1]经建'!F984+'[1]社保'!F984+'[1]城建'!F984+'[1]乡镇'!F984+'[1]农财'!F984+'[1]行财'!F984+'[1]文教'!F984</f>
        <v>0</v>
      </c>
      <c r="H984" s="185">
        <f>'[1]经建'!G984+'[1]社保'!G984+'[1]城建'!G984+'[1]乡镇'!G984+'[1]农财'!G984+'[1]行财'!G984+'[1]文教'!G984</f>
        <v>0</v>
      </c>
      <c r="I984" s="185">
        <f>'[1]经建'!H984+'[1]社保'!H984+'[1]城建'!H984+'[1]乡镇'!H984+'[1]农财'!H984+'[1]行财'!H984+'[1]文教'!H984</f>
        <v>0</v>
      </c>
      <c r="J984" s="194"/>
    </row>
    <row r="985" spans="1:10" s="176" customFormat="1" ht="15" customHeight="1">
      <c r="A985" s="185" t="s">
        <v>797</v>
      </c>
      <c r="B985" s="106">
        <v>0</v>
      </c>
      <c r="C985" s="106">
        <f t="shared" si="149"/>
        <v>0</v>
      </c>
      <c r="D985" s="185">
        <f>'[1]经建'!C985+'[1]社保'!C985+'[1]城建'!C985+'[1]乡镇'!C985+'[1]农财'!C985+'[1]行财'!C985+'[1]文教'!C985</f>
        <v>0</v>
      </c>
      <c r="E985" s="185">
        <f>'[1]经建'!D985+'[1]社保'!D985+'[1]城建'!D985+'[1]乡镇'!D985+'[1]农财'!D985+'[1]行财'!D985+'[1]文教'!D985</f>
        <v>0</v>
      </c>
      <c r="F985" s="185">
        <f>'[1]经建'!E985+'[1]社保'!E985+'[1]城建'!E985+'[1]乡镇'!E985+'[1]农财'!E985+'[1]行财'!E985+'[1]文教'!E985</f>
        <v>0</v>
      </c>
      <c r="G985" s="185">
        <f>'[1]经建'!F985+'[1]社保'!F985+'[1]城建'!F985+'[1]乡镇'!F985+'[1]农财'!F985+'[1]行财'!F985+'[1]文教'!F985</f>
        <v>0</v>
      </c>
      <c r="H985" s="185">
        <f>'[1]经建'!G985+'[1]社保'!G985+'[1]城建'!G985+'[1]乡镇'!G985+'[1]农财'!G985+'[1]行财'!G985+'[1]文教'!G985</f>
        <v>0</v>
      </c>
      <c r="I985" s="185">
        <f>'[1]经建'!H985+'[1]社保'!H985+'[1]城建'!H985+'[1]乡镇'!H985+'[1]农财'!H985+'[1]行财'!H985+'[1]文教'!H985</f>
        <v>0</v>
      </c>
      <c r="J985" s="194"/>
    </row>
    <row r="986" spans="1:10" s="176" customFormat="1" ht="15" customHeight="1">
      <c r="A986" s="185" t="s">
        <v>798</v>
      </c>
      <c r="B986" s="106">
        <v>0</v>
      </c>
      <c r="C986" s="106">
        <f t="shared" si="149"/>
        <v>0</v>
      </c>
      <c r="D986" s="185">
        <f>'[1]经建'!C986+'[1]社保'!C986+'[1]城建'!C986+'[1]乡镇'!C986+'[1]农财'!C986+'[1]行财'!C986+'[1]文教'!C986</f>
        <v>0</v>
      </c>
      <c r="E986" s="185">
        <f>'[1]经建'!D986+'[1]社保'!D986+'[1]城建'!D986+'[1]乡镇'!D986+'[1]农财'!D986+'[1]行财'!D986+'[1]文教'!D986</f>
        <v>0</v>
      </c>
      <c r="F986" s="185">
        <f>'[1]经建'!E986+'[1]社保'!E986+'[1]城建'!E986+'[1]乡镇'!E986+'[1]农财'!E986+'[1]行财'!E986+'[1]文教'!E986</f>
        <v>0</v>
      </c>
      <c r="G986" s="185">
        <f>'[1]经建'!F986+'[1]社保'!F986+'[1]城建'!F986+'[1]乡镇'!F986+'[1]农财'!F986+'[1]行财'!F986+'[1]文教'!F986</f>
        <v>0</v>
      </c>
      <c r="H986" s="185">
        <f>'[1]经建'!G986+'[1]社保'!G986+'[1]城建'!G986+'[1]乡镇'!G986+'[1]农财'!G986+'[1]行财'!G986+'[1]文教'!G986</f>
        <v>0</v>
      </c>
      <c r="I986" s="185">
        <f>'[1]经建'!H986+'[1]社保'!H986+'[1]城建'!H986+'[1]乡镇'!H986+'[1]农财'!H986+'[1]行财'!H986+'[1]文教'!H986</f>
        <v>0</v>
      </c>
      <c r="J986" s="194"/>
    </row>
    <row r="987" spans="1:10" s="176" customFormat="1" ht="15" customHeight="1">
      <c r="A987" s="185" t="s">
        <v>799</v>
      </c>
      <c r="B987" s="106">
        <v>0</v>
      </c>
      <c r="C987" s="106">
        <f t="shared" si="149"/>
        <v>0</v>
      </c>
      <c r="D987" s="185">
        <f>'[1]经建'!C987+'[1]社保'!C987+'[1]城建'!C987+'[1]乡镇'!C987+'[1]农财'!C987+'[1]行财'!C987+'[1]文教'!C987</f>
        <v>0</v>
      </c>
      <c r="E987" s="185">
        <f>'[1]经建'!D987+'[1]社保'!D987+'[1]城建'!D987+'[1]乡镇'!D987+'[1]农财'!D987+'[1]行财'!D987+'[1]文教'!D987</f>
        <v>0</v>
      </c>
      <c r="F987" s="185">
        <f>'[1]经建'!E987+'[1]社保'!E987+'[1]城建'!E987+'[1]乡镇'!E987+'[1]农财'!E987+'[1]行财'!E987+'[1]文教'!E987</f>
        <v>0</v>
      </c>
      <c r="G987" s="185">
        <f>'[1]经建'!F987+'[1]社保'!F987+'[1]城建'!F987+'[1]乡镇'!F987+'[1]农财'!F987+'[1]行财'!F987+'[1]文教'!F987</f>
        <v>0</v>
      </c>
      <c r="H987" s="185">
        <f>'[1]经建'!G987+'[1]社保'!G987+'[1]城建'!G987+'[1]乡镇'!G987+'[1]农财'!G987+'[1]行财'!G987+'[1]文教'!G987</f>
        <v>0</v>
      </c>
      <c r="I987" s="185">
        <f>'[1]经建'!H987+'[1]社保'!H987+'[1]城建'!H987+'[1]乡镇'!H987+'[1]农财'!H987+'[1]行财'!H987+'[1]文教'!H987</f>
        <v>0</v>
      </c>
      <c r="J987" s="194"/>
    </row>
    <row r="988" spans="1:10" s="176" customFormat="1" ht="15" customHeight="1">
      <c r="A988" s="185" t="s">
        <v>800</v>
      </c>
      <c r="B988" s="106">
        <v>0</v>
      </c>
      <c r="C988" s="106">
        <f t="shared" si="149"/>
        <v>0</v>
      </c>
      <c r="D988" s="185">
        <f>'[1]经建'!C988+'[1]社保'!C988+'[1]城建'!C988+'[1]乡镇'!C988+'[1]农财'!C988+'[1]行财'!C988+'[1]文教'!C988</f>
        <v>0</v>
      </c>
      <c r="E988" s="185">
        <f>'[1]经建'!D988+'[1]社保'!D988+'[1]城建'!D988+'[1]乡镇'!D988+'[1]农财'!D988+'[1]行财'!D988+'[1]文教'!D988</f>
        <v>0</v>
      </c>
      <c r="F988" s="185">
        <f>'[1]经建'!E988+'[1]社保'!E988+'[1]城建'!E988+'[1]乡镇'!E988+'[1]农财'!E988+'[1]行财'!E988+'[1]文教'!E988</f>
        <v>0</v>
      </c>
      <c r="G988" s="185">
        <f>'[1]经建'!F988+'[1]社保'!F988+'[1]城建'!F988+'[1]乡镇'!F988+'[1]农财'!F988+'[1]行财'!F988+'[1]文教'!F988</f>
        <v>0</v>
      </c>
      <c r="H988" s="185">
        <f>'[1]经建'!G988+'[1]社保'!G988+'[1]城建'!G988+'[1]乡镇'!G988+'[1]农财'!G988+'[1]行财'!G988+'[1]文教'!G988</f>
        <v>0</v>
      </c>
      <c r="I988" s="185">
        <f>'[1]经建'!H988+'[1]社保'!H988+'[1]城建'!H988+'[1]乡镇'!H988+'[1]农财'!H988+'[1]行财'!H988+'[1]文教'!H988</f>
        <v>0</v>
      </c>
      <c r="J988" s="194"/>
    </row>
    <row r="989" spans="1:10" s="176" customFormat="1" ht="15" customHeight="1">
      <c r="A989" s="185" t="s">
        <v>801</v>
      </c>
      <c r="B989" s="106">
        <v>0</v>
      </c>
      <c r="C989" s="106">
        <f t="shared" si="149"/>
        <v>0</v>
      </c>
      <c r="D989" s="185">
        <f>'[1]经建'!C989+'[1]社保'!C989+'[1]城建'!C989+'[1]乡镇'!C989+'[1]农财'!C989+'[1]行财'!C989+'[1]文教'!C989</f>
        <v>0</v>
      </c>
      <c r="E989" s="185">
        <f>'[1]经建'!D989+'[1]社保'!D989+'[1]城建'!D989+'[1]乡镇'!D989+'[1]农财'!D989+'[1]行财'!D989+'[1]文教'!D989</f>
        <v>0</v>
      </c>
      <c r="F989" s="185">
        <f>'[1]经建'!E989+'[1]社保'!E989+'[1]城建'!E989+'[1]乡镇'!E989+'[1]农财'!E989+'[1]行财'!E989+'[1]文教'!E989</f>
        <v>0</v>
      </c>
      <c r="G989" s="185">
        <f>'[1]经建'!F989+'[1]社保'!F989+'[1]城建'!F989+'[1]乡镇'!F989+'[1]农财'!F989+'[1]行财'!F989+'[1]文教'!F989</f>
        <v>0</v>
      </c>
      <c r="H989" s="185">
        <f>'[1]经建'!G989+'[1]社保'!G989+'[1]城建'!G989+'[1]乡镇'!G989+'[1]农财'!G989+'[1]行财'!G989+'[1]文教'!G989</f>
        <v>0</v>
      </c>
      <c r="I989" s="185">
        <f>'[1]经建'!H989+'[1]社保'!H989+'[1]城建'!H989+'[1]乡镇'!H989+'[1]农财'!H989+'[1]行财'!H989+'[1]文教'!H989</f>
        <v>0</v>
      </c>
      <c r="J989" s="194"/>
    </row>
    <row r="990" spans="1:10" s="176" customFormat="1" ht="15" customHeight="1">
      <c r="A990" s="185" t="s">
        <v>802</v>
      </c>
      <c r="B990" s="106">
        <v>0</v>
      </c>
      <c r="C990" s="106">
        <f t="shared" si="149"/>
        <v>0</v>
      </c>
      <c r="D990" s="185">
        <f>'[1]经建'!C990+'[1]社保'!C990+'[1]城建'!C990+'[1]乡镇'!C990+'[1]农财'!C990+'[1]行财'!C990+'[1]文教'!C990</f>
        <v>0</v>
      </c>
      <c r="E990" s="185">
        <f>'[1]经建'!D990+'[1]社保'!D990+'[1]城建'!D990+'[1]乡镇'!D990+'[1]农财'!D990+'[1]行财'!D990+'[1]文教'!D990</f>
        <v>0</v>
      </c>
      <c r="F990" s="185">
        <f>'[1]经建'!E990+'[1]社保'!E990+'[1]城建'!E990+'[1]乡镇'!E990+'[1]农财'!E990+'[1]行财'!E990+'[1]文教'!E990</f>
        <v>0</v>
      </c>
      <c r="G990" s="185">
        <f>'[1]经建'!F990+'[1]社保'!F990+'[1]城建'!F990+'[1]乡镇'!F990+'[1]农财'!F990+'[1]行财'!F990+'[1]文教'!F990</f>
        <v>0</v>
      </c>
      <c r="H990" s="185">
        <f>'[1]经建'!G990+'[1]社保'!G990+'[1]城建'!G990+'[1]乡镇'!G990+'[1]农财'!G990+'[1]行财'!G990+'[1]文教'!G990</f>
        <v>0</v>
      </c>
      <c r="I990" s="185">
        <f>'[1]经建'!H990+'[1]社保'!H990+'[1]城建'!H990+'[1]乡镇'!H990+'[1]农财'!H990+'[1]行财'!H990+'[1]文教'!H990</f>
        <v>0</v>
      </c>
      <c r="J990" s="194"/>
    </row>
    <row r="991" spans="1:10" s="176" customFormat="1" ht="15" customHeight="1">
      <c r="A991" s="185" t="s">
        <v>803</v>
      </c>
      <c r="B991" s="106">
        <v>0</v>
      </c>
      <c r="C991" s="106">
        <f t="shared" si="149"/>
        <v>0</v>
      </c>
      <c r="D991" s="185">
        <f>'[1]经建'!C991+'[1]社保'!C991+'[1]城建'!C991+'[1]乡镇'!C991+'[1]农财'!C991+'[1]行财'!C991+'[1]文教'!C991</f>
        <v>0</v>
      </c>
      <c r="E991" s="185">
        <f>'[1]经建'!D991+'[1]社保'!D991+'[1]城建'!D991+'[1]乡镇'!D991+'[1]农财'!D991+'[1]行财'!D991+'[1]文教'!D991</f>
        <v>0</v>
      </c>
      <c r="F991" s="185">
        <f>'[1]经建'!E991+'[1]社保'!E991+'[1]城建'!E991+'[1]乡镇'!E991+'[1]农财'!E991+'[1]行财'!E991+'[1]文教'!E991</f>
        <v>0</v>
      </c>
      <c r="G991" s="185">
        <f>'[1]经建'!F991+'[1]社保'!F991+'[1]城建'!F991+'[1]乡镇'!F991+'[1]农财'!F991+'[1]行财'!F991+'[1]文教'!F991</f>
        <v>0</v>
      </c>
      <c r="H991" s="185">
        <f>'[1]经建'!G991+'[1]社保'!G991+'[1]城建'!G991+'[1]乡镇'!G991+'[1]农财'!G991+'[1]行财'!G991+'[1]文教'!G991</f>
        <v>0</v>
      </c>
      <c r="I991" s="185">
        <f>'[1]经建'!H991+'[1]社保'!H991+'[1]城建'!H991+'[1]乡镇'!H991+'[1]农财'!H991+'[1]行财'!H991+'[1]文教'!H991</f>
        <v>0</v>
      </c>
      <c r="J991" s="194"/>
    </row>
    <row r="992" spans="1:10" s="176" customFormat="1" ht="15" customHeight="1">
      <c r="A992" s="185" t="s">
        <v>804</v>
      </c>
      <c r="B992" s="106">
        <v>0</v>
      </c>
      <c r="C992" s="106">
        <f t="shared" si="149"/>
        <v>0</v>
      </c>
      <c r="D992" s="185">
        <f>'[1]经建'!C992+'[1]社保'!C992+'[1]城建'!C992+'[1]乡镇'!C992+'[1]农财'!C992+'[1]行财'!C992+'[1]文教'!C992</f>
        <v>0</v>
      </c>
      <c r="E992" s="185">
        <f>'[1]经建'!D992+'[1]社保'!D992+'[1]城建'!D992+'[1]乡镇'!D992+'[1]农财'!D992+'[1]行财'!D992+'[1]文教'!D992</f>
        <v>0</v>
      </c>
      <c r="F992" s="185">
        <f>'[1]经建'!E992+'[1]社保'!E992+'[1]城建'!E992+'[1]乡镇'!E992+'[1]农财'!E992+'[1]行财'!E992+'[1]文教'!E992</f>
        <v>0</v>
      </c>
      <c r="G992" s="185">
        <f>'[1]经建'!F992+'[1]社保'!F992+'[1]城建'!F992+'[1]乡镇'!F992+'[1]农财'!F992+'[1]行财'!F992+'[1]文教'!F992</f>
        <v>0</v>
      </c>
      <c r="H992" s="185">
        <f>'[1]经建'!G992+'[1]社保'!G992+'[1]城建'!G992+'[1]乡镇'!G992+'[1]农财'!G992+'[1]行财'!G992+'[1]文教'!G992</f>
        <v>0</v>
      </c>
      <c r="I992" s="185">
        <f>'[1]经建'!H992+'[1]社保'!H992+'[1]城建'!H992+'[1]乡镇'!H992+'[1]农财'!H992+'[1]行财'!H992+'[1]文教'!H992</f>
        <v>0</v>
      </c>
      <c r="J992" s="194"/>
    </row>
    <row r="993" spans="1:10" s="176" customFormat="1" ht="15" customHeight="1">
      <c r="A993" s="185" t="s">
        <v>805</v>
      </c>
      <c r="B993" s="106">
        <v>0</v>
      </c>
      <c r="C993" s="106">
        <f t="shared" si="149"/>
        <v>0</v>
      </c>
      <c r="D993" s="185">
        <f aca="true" t="shared" si="153" ref="D993:I993">SUM(D994:D997)</f>
        <v>0</v>
      </c>
      <c r="E993" s="186">
        <f t="shared" si="153"/>
        <v>0</v>
      </c>
      <c r="F993" s="185">
        <f t="shared" si="153"/>
        <v>0</v>
      </c>
      <c r="G993" s="185">
        <f t="shared" si="153"/>
        <v>0</v>
      </c>
      <c r="H993" s="185">
        <f t="shared" si="153"/>
        <v>0</v>
      </c>
      <c r="I993" s="185">
        <f t="shared" si="153"/>
        <v>0</v>
      </c>
      <c r="J993" s="193"/>
    </row>
    <row r="994" spans="1:10" s="176" customFormat="1" ht="15" customHeight="1">
      <c r="A994" s="185" t="s">
        <v>61</v>
      </c>
      <c r="B994" s="106">
        <v>0</v>
      </c>
      <c r="C994" s="106">
        <f t="shared" si="149"/>
        <v>0</v>
      </c>
      <c r="D994" s="185">
        <f>'[1]经建'!C994+'[1]社保'!C994+'[1]城建'!C994+'[1]乡镇'!C994+'[1]农财'!C994+'[1]行财'!C994+'[1]文教'!C994</f>
        <v>0</v>
      </c>
      <c r="E994" s="185">
        <f>'[1]经建'!D994+'[1]社保'!D994+'[1]城建'!D994+'[1]乡镇'!D994+'[1]农财'!D994+'[1]行财'!D994+'[1]文教'!D994</f>
        <v>0</v>
      </c>
      <c r="F994" s="185">
        <f>'[1]经建'!E994+'[1]社保'!E994+'[1]城建'!E994+'[1]乡镇'!E994+'[1]农财'!E994+'[1]行财'!E994+'[1]文教'!E994</f>
        <v>0</v>
      </c>
      <c r="G994" s="185">
        <f>'[1]经建'!F994+'[1]社保'!F994+'[1]城建'!F994+'[1]乡镇'!F994+'[1]农财'!F994+'[1]行财'!F994+'[1]文教'!F994</f>
        <v>0</v>
      </c>
      <c r="H994" s="185">
        <f>'[1]经建'!G994+'[1]社保'!G994+'[1]城建'!G994+'[1]乡镇'!G994+'[1]农财'!G994+'[1]行财'!G994+'[1]文教'!G994</f>
        <v>0</v>
      </c>
      <c r="I994" s="185">
        <f>'[1]经建'!H994+'[1]社保'!H994+'[1]城建'!H994+'[1]乡镇'!H994+'[1]农财'!H994+'[1]行财'!H994+'[1]文教'!H994</f>
        <v>0</v>
      </c>
      <c r="J994" s="194"/>
    </row>
    <row r="995" spans="1:10" s="176" customFormat="1" ht="15" customHeight="1">
      <c r="A995" s="185" t="s">
        <v>62</v>
      </c>
      <c r="B995" s="106">
        <v>0</v>
      </c>
      <c r="C995" s="106">
        <f t="shared" si="149"/>
        <v>0</v>
      </c>
      <c r="D995" s="185">
        <f>'[1]经建'!C995+'[1]社保'!C995+'[1]城建'!C995+'[1]乡镇'!C995+'[1]农财'!C995+'[1]行财'!C995+'[1]文教'!C995</f>
        <v>0</v>
      </c>
      <c r="E995" s="185">
        <f>'[1]经建'!D995+'[1]社保'!D995+'[1]城建'!D995+'[1]乡镇'!D995+'[1]农财'!D995+'[1]行财'!D995+'[1]文教'!D995</f>
        <v>0</v>
      </c>
      <c r="F995" s="185">
        <f>'[1]经建'!E995+'[1]社保'!E995+'[1]城建'!E995+'[1]乡镇'!E995+'[1]农财'!E995+'[1]行财'!E995+'[1]文教'!E995</f>
        <v>0</v>
      </c>
      <c r="G995" s="185">
        <f>'[1]经建'!F995+'[1]社保'!F995+'[1]城建'!F995+'[1]乡镇'!F995+'[1]农财'!F995+'[1]行财'!F995+'[1]文教'!F995</f>
        <v>0</v>
      </c>
      <c r="H995" s="185">
        <f>'[1]经建'!G995+'[1]社保'!G995+'[1]城建'!G995+'[1]乡镇'!G995+'[1]农财'!G995+'[1]行财'!G995+'[1]文教'!G995</f>
        <v>0</v>
      </c>
      <c r="I995" s="185">
        <f>'[1]经建'!H995+'[1]社保'!H995+'[1]城建'!H995+'[1]乡镇'!H995+'[1]农财'!H995+'[1]行财'!H995+'[1]文教'!H995</f>
        <v>0</v>
      </c>
      <c r="J995" s="194"/>
    </row>
    <row r="996" spans="1:10" s="176" customFormat="1" ht="15" customHeight="1">
      <c r="A996" s="185" t="s">
        <v>63</v>
      </c>
      <c r="B996" s="106">
        <v>0</v>
      </c>
      <c r="C996" s="106">
        <f t="shared" si="149"/>
        <v>0</v>
      </c>
      <c r="D996" s="185">
        <f>'[1]经建'!C996+'[1]社保'!C996+'[1]城建'!C996+'[1]乡镇'!C996+'[1]农财'!C996+'[1]行财'!C996+'[1]文教'!C996</f>
        <v>0</v>
      </c>
      <c r="E996" s="185">
        <f>'[1]经建'!D996+'[1]社保'!D996+'[1]城建'!D996+'[1]乡镇'!D996+'[1]农财'!D996+'[1]行财'!D996+'[1]文教'!D996</f>
        <v>0</v>
      </c>
      <c r="F996" s="185">
        <f>'[1]经建'!E996+'[1]社保'!E996+'[1]城建'!E996+'[1]乡镇'!E996+'[1]农财'!E996+'[1]行财'!E996+'[1]文教'!E996</f>
        <v>0</v>
      </c>
      <c r="G996" s="185">
        <f>'[1]经建'!F996+'[1]社保'!F996+'[1]城建'!F996+'[1]乡镇'!F996+'[1]农财'!F996+'[1]行财'!F996+'[1]文教'!F996</f>
        <v>0</v>
      </c>
      <c r="H996" s="185">
        <f>'[1]经建'!G996+'[1]社保'!G996+'[1]城建'!G996+'[1]乡镇'!G996+'[1]农财'!G996+'[1]行财'!G996+'[1]文教'!G996</f>
        <v>0</v>
      </c>
      <c r="I996" s="185">
        <f>'[1]经建'!H996+'[1]社保'!H996+'[1]城建'!H996+'[1]乡镇'!H996+'[1]农财'!H996+'[1]行财'!H996+'[1]文教'!H996</f>
        <v>0</v>
      </c>
      <c r="J996" s="194"/>
    </row>
    <row r="997" spans="1:10" s="176" customFormat="1" ht="15" customHeight="1">
      <c r="A997" s="185" t="s">
        <v>806</v>
      </c>
      <c r="B997" s="106">
        <v>0</v>
      </c>
      <c r="C997" s="106">
        <f t="shared" si="149"/>
        <v>0</v>
      </c>
      <c r="D997" s="185">
        <f>'[1]经建'!C997+'[1]社保'!C997+'[1]城建'!C997+'[1]乡镇'!C997+'[1]农财'!C997+'[1]行财'!C997+'[1]文教'!C997</f>
        <v>0</v>
      </c>
      <c r="E997" s="185">
        <f>'[1]经建'!D997+'[1]社保'!D997+'[1]城建'!D997+'[1]乡镇'!D997+'[1]农财'!D997+'[1]行财'!D997+'[1]文教'!D997</f>
        <v>0</v>
      </c>
      <c r="F997" s="185">
        <f>'[1]经建'!E997+'[1]社保'!E997+'[1]城建'!E997+'[1]乡镇'!E997+'[1]农财'!E997+'[1]行财'!E997+'[1]文教'!E997</f>
        <v>0</v>
      </c>
      <c r="G997" s="185">
        <f>'[1]经建'!F997+'[1]社保'!F997+'[1]城建'!F997+'[1]乡镇'!F997+'[1]农财'!F997+'[1]行财'!F997+'[1]文教'!F997</f>
        <v>0</v>
      </c>
      <c r="H997" s="185">
        <f>'[1]经建'!G997+'[1]社保'!G997+'[1]城建'!G997+'[1]乡镇'!G997+'[1]农财'!G997+'[1]行财'!G997+'[1]文教'!G997</f>
        <v>0</v>
      </c>
      <c r="I997" s="185">
        <f>'[1]经建'!H997+'[1]社保'!H997+'[1]城建'!H997+'[1]乡镇'!H997+'[1]农财'!H997+'[1]行财'!H997+'[1]文教'!H997</f>
        <v>0</v>
      </c>
      <c r="J997" s="194"/>
    </row>
    <row r="998" spans="1:10" s="176" customFormat="1" ht="15" customHeight="1">
      <c r="A998" s="185" t="s">
        <v>807</v>
      </c>
      <c r="B998" s="106">
        <v>0</v>
      </c>
      <c r="C998" s="106">
        <f t="shared" si="149"/>
        <v>0</v>
      </c>
      <c r="D998" s="185">
        <f aca="true" t="shared" si="154" ref="D998:I998">SUM(D999:D1008)</f>
        <v>0</v>
      </c>
      <c r="E998" s="186">
        <f t="shared" si="154"/>
        <v>0</v>
      </c>
      <c r="F998" s="185">
        <f t="shared" si="154"/>
        <v>0</v>
      </c>
      <c r="G998" s="185">
        <f t="shared" si="154"/>
        <v>0</v>
      </c>
      <c r="H998" s="185">
        <f t="shared" si="154"/>
        <v>0</v>
      </c>
      <c r="I998" s="185">
        <f t="shared" si="154"/>
        <v>0</v>
      </c>
      <c r="J998" s="193"/>
    </row>
    <row r="999" spans="1:10" s="176" customFormat="1" ht="15" customHeight="1">
      <c r="A999" s="185" t="s">
        <v>61</v>
      </c>
      <c r="B999" s="106">
        <v>0</v>
      </c>
      <c r="C999" s="106">
        <f t="shared" si="149"/>
        <v>0</v>
      </c>
      <c r="D999" s="185">
        <f>'[1]经建'!C999+'[1]社保'!C999+'[1]城建'!C999+'[1]乡镇'!C999+'[1]农财'!C999+'[1]行财'!C999+'[1]文教'!C999</f>
        <v>0</v>
      </c>
      <c r="E999" s="185">
        <f>'[1]经建'!D999+'[1]社保'!D999+'[1]城建'!D999+'[1]乡镇'!D999+'[1]农财'!D999+'[1]行财'!D999+'[1]文教'!D999</f>
        <v>0</v>
      </c>
      <c r="F999" s="185">
        <f>'[1]经建'!E999+'[1]社保'!E999+'[1]城建'!E999+'[1]乡镇'!E999+'[1]农财'!E999+'[1]行财'!E999+'[1]文教'!E999</f>
        <v>0</v>
      </c>
      <c r="G999" s="185">
        <f>'[1]经建'!F999+'[1]社保'!F999+'[1]城建'!F999+'[1]乡镇'!F999+'[1]农财'!F999+'[1]行财'!F999+'[1]文教'!F999</f>
        <v>0</v>
      </c>
      <c r="H999" s="185">
        <f>'[1]经建'!G999+'[1]社保'!G999+'[1]城建'!G999+'[1]乡镇'!G999+'[1]农财'!G999+'[1]行财'!G999+'[1]文教'!G999</f>
        <v>0</v>
      </c>
      <c r="I999" s="185">
        <f>'[1]经建'!H999+'[1]社保'!H999+'[1]城建'!H999+'[1]乡镇'!H999+'[1]农财'!H999+'[1]行财'!H999+'[1]文教'!H999</f>
        <v>0</v>
      </c>
      <c r="J999" s="194"/>
    </row>
    <row r="1000" spans="1:10" s="176" customFormat="1" ht="15" customHeight="1">
      <c r="A1000" s="185" t="s">
        <v>62</v>
      </c>
      <c r="B1000" s="106">
        <v>0</v>
      </c>
      <c r="C1000" s="106">
        <f t="shared" si="149"/>
        <v>0</v>
      </c>
      <c r="D1000" s="185">
        <f>'[1]经建'!C1000+'[1]社保'!C1000+'[1]城建'!C1000+'[1]乡镇'!C1000+'[1]农财'!C1000+'[1]行财'!C1000+'[1]文教'!C1000</f>
        <v>0</v>
      </c>
      <c r="E1000" s="185">
        <f>'[1]经建'!D1000+'[1]社保'!D1000+'[1]城建'!D1000+'[1]乡镇'!D1000+'[1]农财'!D1000+'[1]行财'!D1000+'[1]文教'!D1000</f>
        <v>0</v>
      </c>
      <c r="F1000" s="185">
        <f>'[1]经建'!E1000+'[1]社保'!E1000+'[1]城建'!E1000+'[1]乡镇'!E1000+'[1]农财'!E1000+'[1]行财'!E1000+'[1]文教'!E1000</f>
        <v>0</v>
      </c>
      <c r="G1000" s="185">
        <f>'[1]经建'!F1000+'[1]社保'!F1000+'[1]城建'!F1000+'[1]乡镇'!F1000+'[1]农财'!F1000+'[1]行财'!F1000+'[1]文教'!F1000</f>
        <v>0</v>
      </c>
      <c r="H1000" s="185">
        <f>'[1]经建'!G1000+'[1]社保'!G1000+'[1]城建'!G1000+'[1]乡镇'!G1000+'[1]农财'!G1000+'[1]行财'!G1000+'[1]文教'!G1000</f>
        <v>0</v>
      </c>
      <c r="I1000" s="185">
        <f>'[1]经建'!H1000+'[1]社保'!H1000+'[1]城建'!H1000+'[1]乡镇'!H1000+'[1]农财'!H1000+'[1]行财'!H1000+'[1]文教'!H1000</f>
        <v>0</v>
      </c>
      <c r="J1000" s="194"/>
    </row>
    <row r="1001" spans="1:10" s="176" customFormat="1" ht="15" customHeight="1">
      <c r="A1001" s="185" t="s">
        <v>63</v>
      </c>
      <c r="B1001" s="106">
        <v>0</v>
      </c>
      <c r="C1001" s="106">
        <f t="shared" si="149"/>
        <v>0</v>
      </c>
      <c r="D1001" s="185">
        <f>'[1]经建'!C1001+'[1]社保'!C1001+'[1]城建'!C1001+'[1]乡镇'!C1001+'[1]农财'!C1001+'[1]行财'!C1001+'[1]文教'!C1001</f>
        <v>0</v>
      </c>
      <c r="E1001" s="185">
        <f>'[1]经建'!D1001+'[1]社保'!D1001+'[1]城建'!D1001+'[1]乡镇'!D1001+'[1]农财'!D1001+'[1]行财'!D1001+'[1]文教'!D1001</f>
        <v>0</v>
      </c>
      <c r="F1001" s="185">
        <f>'[1]经建'!E1001+'[1]社保'!E1001+'[1]城建'!E1001+'[1]乡镇'!E1001+'[1]农财'!E1001+'[1]行财'!E1001+'[1]文教'!E1001</f>
        <v>0</v>
      </c>
      <c r="G1001" s="185">
        <f>'[1]经建'!F1001+'[1]社保'!F1001+'[1]城建'!F1001+'[1]乡镇'!F1001+'[1]农财'!F1001+'[1]行财'!F1001+'[1]文教'!F1001</f>
        <v>0</v>
      </c>
      <c r="H1001" s="185">
        <f>'[1]经建'!G1001+'[1]社保'!G1001+'[1]城建'!G1001+'[1]乡镇'!G1001+'[1]农财'!G1001+'[1]行财'!G1001+'[1]文教'!G1001</f>
        <v>0</v>
      </c>
      <c r="I1001" s="185">
        <f>'[1]经建'!H1001+'[1]社保'!H1001+'[1]城建'!H1001+'[1]乡镇'!H1001+'[1]农财'!H1001+'[1]行财'!H1001+'[1]文教'!H1001</f>
        <v>0</v>
      </c>
      <c r="J1001" s="194"/>
    </row>
    <row r="1002" spans="1:10" s="176" customFormat="1" ht="15" customHeight="1">
      <c r="A1002" s="185" t="s">
        <v>808</v>
      </c>
      <c r="B1002" s="106">
        <v>0</v>
      </c>
      <c r="C1002" s="106">
        <f t="shared" si="149"/>
        <v>0</v>
      </c>
      <c r="D1002" s="185">
        <f>'[1]经建'!C1002+'[1]社保'!C1002+'[1]城建'!C1002+'[1]乡镇'!C1002+'[1]农财'!C1002+'[1]行财'!C1002+'[1]文教'!C1002</f>
        <v>0</v>
      </c>
      <c r="E1002" s="185">
        <f>'[1]经建'!D1002+'[1]社保'!D1002+'[1]城建'!D1002+'[1]乡镇'!D1002+'[1]农财'!D1002+'[1]行财'!D1002+'[1]文教'!D1002</f>
        <v>0</v>
      </c>
      <c r="F1002" s="185">
        <f>'[1]经建'!E1002+'[1]社保'!E1002+'[1]城建'!E1002+'[1]乡镇'!E1002+'[1]农财'!E1002+'[1]行财'!E1002+'[1]文教'!E1002</f>
        <v>0</v>
      </c>
      <c r="G1002" s="185">
        <f>'[1]经建'!F1002+'[1]社保'!F1002+'[1]城建'!F1002+'[1]乡镇'!F1002+'[1]农财'!F1002+'[1]行财'!F1002+'[1]文教'!F1002</f>
        <v>0</v>
      </c>
      <c r="H1002" s="185">
        <f>'[1]经建'!G1002+'[1]社保'!G1002+'[1]城建'!G1002+'[1]乡镇'!G1002+'[1]农财'!G1002+'[1]行财'!G1002+'[1]文教'!G1002</f>
        <v>0</v>
      </c>
      <c r="I1002" s="185">
        <f>'[1]经建'!H1002+'[1]社保'!H1002+'[1]城建'!H1002+'[1]乡镇'!H1002+'[1]农财'!H1002+'[1]行财'!H1002+'[1]文教'!H1002</f>
        <v>0</v>
      </c>
      <c r="J1002" s="194"/>
    </row>
    <row r="1003" spans="1:10" s="176" customFormat="1" ht="15" customHeight="1">
      <c r="A1003" s="185" t="s">
        <v>809</v>
      </c>
      <c r="B1003" s="106">
        <v>0</v>
      </c>
      <c r="C1003" s="106">
        <f t="shared" si="149"/>
        <v>0</v>
      </c>
      <c r="D1003" s="185">
        <f>'[1]经建'!C1003+'[1]社保'!C1003+'[1]城建'!C1003+'[1]乡镇'!C1003+'[1]农财'!C1003+'[1]行财'!C1003+'[1]文教'!C1003</f>
        <v>0</v>
      </c>
      <c r="E1003" s="185">
        <f>'[1]经建'!D1003+'[1]社保'!D1003+'[1]城建'!D1003+'[1]乡镇'!D1003+'[1]农财'!D1003+'[1]行财'!D1003+'[1]文教'!D1003</f>
        <v>0</v>
      </c>
      <c r="F1003" s="185">
        <f>'[1]经建'!E1003+'[1]社保'!E1003+'[1]城建'!E1003+'[1]乡镇'!E1003+'[1]农财'!E1003+'[1]行财'!E1003+'[1]文教'!E1003</f>
        <v>0</v>
      </c>
      <c r="G1003" s="185">
        <f>'[1]经建'!F1003+'[1]社保'!F1003+'[1]城建'!F1003+'[1]乡镇'!F1003+'[1]农财'!F1003+'[1]行财'!F1003+'[1]文教'!F1003</f>
        <v>0</v>
      </c>
      <c r="H1003" s="185">
        <f>'[1]经建'!G1003+'[1]社保'!G1003+'[1]城建'!G1003+'[1]乡镇'!G1003+'[1]农财'!G1003+'[1]行财'!G1003+'[1]文教'!G1003</f>
        <v>0</v>
      </c>
      <c r="I1003" s="185">
        <f>'[1]经建'!H1003+'[1]社保'!H1003+'[1]城建'!H1003+'[1]乡镇'!H1003+'[1]农财'!H1003+'[1]行财'!H1003+'[1]文教'!H1003</f>
        <v>0</v>
      </c>
      <c r="J1003" s="194"/>
    </row>
    <row r="1004" spans="1:10" s="176" customFormat="1" ht="15" customHeight="1">
      <c r="A1004" s="185" t="s">
        <v>810</v>
      </c>
      <c r="B1004" s="106">
        <v>0</v>
      </c>
      <c r="C1004" s="106">
        <f t="shared" si="149"/>
        <v>0</v>
      </c>
      <c r="D1004" s="185">
        <f>'[1]经建'!C1004+'[1]社保'!C1004+'[1]城建'!C1004+'[1]乡镇'!C1004+'[1]农财'!C1004+'[1]行财'!C1004+'[1]文教'!C1004</f>
        <v>0</v>
      </c>
      <c r="E1004" s="185">
        <f>'[1]经建'!D1004+'[1]社保'!D1004+'[1]城建'!D1004+'[1]乡镇'!D1004+'[1]农财'!D1004+'[1]行财'!D1004+'[1]文教'!D1004</f>
        <v>0</v>
      </c>
      <c r="F1004" s="185">
        <f>'[1]经建'!E1004+'[1]社保'!E1004+'[1]城建'!E1004+'[1]乡镇'!E1004+'[1]农财'!E1004+'[1]行财'!E1004+'[1]文教'!E1004</f>
        <v>0</v>
      </c>
      <c r="G1004" s="185">
        <f>'[1]经建'!F1004+'[1]社保'!F1004+'[1]城建'!F1004+'[1]乡镇'!F1004+'[1]农财'!F1004+'[1]行财'!F1004+'[1]文教'!F1004</f>
        <v>0</v>
      </c>
      <c r="H1004" s="185">
        <f>'[1]经建'!G1004+'[1]社保'!G1004+'[1]城建'!G1004+'[1]乡镇'!G1004+'[1]农财'!G1004+'[1]行财'!G1004+'[1]文教'!G1004</f>
        <v>0</v>
      </c>
      <c r="I1004" s="185">
        <f>'[1]经建'!H1004+'[1]社保'!H1004+'[1]城建'!H1004+'[1]乡镇'!H1004+'[1]农财'!H1004+'[1]行财'!H1004+'[1]文教'!H1004</f>
        <v>0</v>
      </c>
      <c r="J1004" s="194"/>
    </row>
    <row r="1005" spans="1:10" s="176" customFormat="1" ht="15" customHeight="1">
      <c r="A1005" s="185" t="s">
        <v>811</v>
      </c>
      <c r="B1005" s="106">
        <v>0</v>
      </c>
      <c r="C1005" s="106">
        <f t="shared" si="149"/>
        <v>0</v>
      </c>
      <c r="D1005" s="185">
        <f>'[1]经建'!C1005+'[1]社保'!C1005+'[1]城建'!C1005+'[1]乡镇'!C1005+'[1]农财'!C1005+'[1]行财'!C1005+'[1]文教'!C1005</f>
        <v>0</v>
      </c>
      <c r="E1005" s="185">
        <f>'[1]经建'!D1005+'[1]社保'!D1005+'[1]城建'!D1005+'[1]乡镇'!D1005+'[1]农财'!D1005+'[1]行财'!D1005+'[1]文教'!D1005</f>
        <v>0</v>
      </c>
      <c r="F1005" s="185">
        <f>'[1]经建'!E1005+'[1]社保'!E1005+'[1]城建'!E1005+'[1]乡镇'!E1005+'[1]农财'!E1005+'[1]行财'!E1005+'[1]文教'!E1005</f>
        <v>0</v>
      </c>
      <c r="G1005" s="185">
        <f>'[1]经建'!F1005+'[1]社保'!F1005+'[1]城建'!F1005+'[1]乡镇'!F1005+'[1]农财'!F1005+'[1]行财'!F1005+'[1]文教'!F1005</f>
        <v>0</v>
      </c>
      <c r="H1005" s="185">
        <f>'[1]经建'!G1005+'[1]社保'!G1005+'[1]城建'!G1005+'[1]乡镇'!G1005+'[1]农财'!G1005+'[1]行财'!G1005+'[1]文教'!G1005</f>
        <v>0</v>
      </c>
      <c r="I1005" s="185">
        <f>'[1]经建'!H1005+'[1]社保'!H1005+'[1]城建'!H1005+'[1]乡镇'!H1005+'[1]农财'!H1005+'[1]行财'!H1005+'[1]文教'!H1005</f>
        <v>0</v>
      </c>
      <c r="J1005" s="194"/>
    </row>
    <row r="1006" spans="1:10" s="176" customFormat="1" ht="15" customHeight="1">
      <c r="A1006" s="185" t="s">
        <v>812</v>
      </c>
      <c r="B1006" s="106">
        <v>0</v>
      </c>
      <c r="C1006" s="106">
        <f t="shared" si="149"/>
        <v>0</v>
      </c>
      <c r="D1006" s="185">
        <f>'[1]经建'!C1006+'[1]社保'!C1006+'[1]城建'!C1006+'[1]乡镇'!C1006+'[1]农财'!C1006+'[1]行财'!C1006+'[1]文教'!C1006</f>
        <v>0</v>
      </c>
      <c r="E1006" s="185">
        <f>'[1]经建'!D1006+'[1]社保'!D1006+'[1]城建'!D1006+'[1]乡镇'!D1006+'[1]农财'!D1006+'[1]行财'!D1006+'[1]文教'!D1006</f>
        <v>0</v>
      </c>
      <c r="F1006" s="185">
        <f>'[1]经建'!E1006+'[1]社保'!E1006+'[1]城建'!E1006+'[1]乡镇'!E1006+'[1]农财'!E1006+'[1]行财'!E1006+'[1]文教'!E1006</f>
        <v>0</v>
      </c>
      <c r="G1006" s="185">
        <f>'[1]经建'!F1006+'[1]社保'!F1006+'[1]城建'!F1006+'[1]乡镇'!F1006+'[1]农财'!F1006+'[1]行财'!F1006+'[1]文教'!F1006</f>
        <v>0</v>
      </c>
      <c r="H1006" s="185">
        <f>'[1]经建'!G1006+'[1]社保'!G1006+'[1]城建'!G1006+'[1]乡镇'!G1006+'[1]农财'!G1006+'[1]行财'!G1006+'[1]文教'!G1006</f>
        <v>0</v>
      </c>
      <c r="I1006" s="185">
        <f>'[1]经建'!H1006+'[1]社保'!H1006+'[1]城建'!H1006+'[1]乡镇'!H1006+'[1]农财'!H1006+'[1]行财'!H1006+'[1]文教'!H1006</f>
        <v>0</v>
      </c>
      <c r="J1006" s="194"/>
    </row>
    <row r="1007" spans="1:10" s="176" customFormat="1" ht="15" customHeight="1">
      <c r="A1007" s="185" t="s">
        <v>67</v>
      </c>
      <c r="B1007" s="106">
        <v>0</v>
      </c>
      <c r="C1007" s="106">
        <f t="shared" si="149"/>
        <v>0</v>
      </c>
      <c r="D1007" s="185">
        <f>'[1]经建'!C1007+'[1]社保'!C1007+'[1]城建'!C1007+'[1]乡镇'!C1007+'[1]农财'!C1007+'[1]行财'!C1007+'[1]文教'!C1007</f>
        <v>0</v>
      </c>
      <c r="E1007" s="185">
        <f>'[1]经建'!D1007+'[1]社保'!D1007+'[1]城建'!D1007+'[1]乡镇'!D1007+'[1]农财'!D1007+'[1]行财'!D1007+'[1]文教'!D1007</f>
        <v>0</v>
      </c>
      <c r="F1007" s="185">
        <f>'[1]经建'!E1007+'[1]社保'!E1007+'[1]城建'!E1007+'[1]乡镇'!E1007+'[1]农财'!E1007+'[1]行财'!E1007+'[1]文教'!E1007</f>
        <v>0</v>
      </c>
      <c r="G1007" s="185">
        <f>'[1]经建'!F1007+'[1]社保'!F1007+'[1]城建'!F1007+'[1]乡镇'!F1007+'[1]农财'!F1007+'[1]行财'!F1007+'[1]文教'!F1007</f>
        <v>0</v>
      </c>
      <c r="H1007" s="185">
        <f>'[1]经建'!G1007+'[1]社保'!G1007+'[1]城建'!G1007+'[1]乡镇'!G1007+'[1]农财'!G1007+'[1]行财'!G1007+'[1]文教'!G1007</f>
        <v>0</v>
      </c>
      <c r="I1007" s="185">
        <f>'[1]经建'!H1007+'[1]社保'!H1007+'[1]城建'!H1007+'[1]乡镇'!H1007+'[1]农财'!H1007+'[1]行财'!H1007+'[1]文教'!H1007</f>
        <v>0</v>
      </c>
      <c r="J1007" s="194"/>
    </row>
    <row r="1008" spans="1:10" s="176" customFormat="1" ht="15" customHeight="1">
      <c r="A1008" s="185" t="s">
        <v>813</v>
      </c>
      <c r="B1008" s="106">
        <v>0</v>
      </c>
      <c r="C1008" s="106">
        <f t="shared" si="149"/>
        <v>0</v>
      </c>
      <c r="D1008" s="185">
        <f>'[1]经建'!C1008+'[1]社保'!C1008+'[1]城建'!C1008+'[1]乡镇'!C1008+'[1]农财'!C1008+'[1]行财'!C1008+'[1]文教'!C1008</f>
        <v>0</v>
      </c>
      <c r="E1008" s="185">
        <f>'[1]经建'!D1008+'[1]社保'!D1008+'[1]城建'!D1008+'[1]乡镇'!D1008+'[1]农财'!D1008+'[1]行财'!D1008+'[1]文教'!D1008</f>
        <v>0</v>
      </c>
      <c r="F1008" s="185">
        <f>'[1]经建'!E1008+'[1]社保'!E1008+'[1]城建'!E1008+'[1]乡镇'!E1008+'[1]农财'!E1008+'[1]行财'!E1008+'[1]文教'!E1008</f>
        <v>0</v>
      </c>
      <c r="G1008" s="185">
        <f>'[1]经建'!F1008+'[1]社保'!F1008+'[1]城建'!F1008+'[1]乡镇'!F1008+'[1]农财'!F1008+'[1]行财'!F1008+'[1]文教'!F1008</f>
        <v>0</v>
      </c>
      <c r="H1008" s="185">
        <f>'[1]经建'!G1008+'[1]社保'!G1008+'[1]城建'!G1008+'[1]乡镇'!G1008+'[1]农财'!G1008+'[1]行财'!G1008+'[1]文教'!G1008</f>
        <v>0</v>
      </c>
      <c r="I1008" s="185">
        <f>'[1]经建'!H1008+'[1]社保'!H1008+'[1]城建'!H1008+'[1]乡镇'!H1008+'[1]农财'!H1008+'[1]行财'!H1008+'[1]文教'!H1008</f>
        <v>0</v>
      </c>
      <c r="J1008" s="194"/>
    </row>
    <row r="1009" spans="1:10" s="176" customFormat="1" ht="15" customHeight="1">
      <c r="A1009" s="185" t="s">
        <v>814</v>
      </c>
      <c r="B1009" s="106">
        <v>0</v>
      </c>
      <c r="C1009" s="106">
        <f t="shared" si="149"/>
        <v>0</v>
      </c>
      <c r="D1009" s="185">
        <f aca="true" t="shared" si="155" ref="D1009:I1009">SUM(D1010:D1015)</f>
        <v>0</v>
      </c>
      <c r="E1009" s="186">
        <f t="shared" si="155"/>
        <v>0</v>
      </c>
      <c r="F1009" s="185">
        <f t="shared" si="155"/>
        <v>0</v>
      </c>
      <c r="G1009" s="185">
        <f t="shared" si="155"/>
        <v>0</v>
      </c>
      <c r="H1009" s="185">
        <f t="shared" si="155"/>
        <v>0</v>
      </c>
      <c r="I1009" s="185">
        <f t="shared" si="155"/>
        <v>0</v>
      </c>
      <c r="J1009" s="193"/>
    </row>
    <row r="1010" spans="1:10" s="176" customFormat="1" ht="15" customHeight="1">
      <c r="A1010" s="185" t="s">
        <v>61</v>
      </c>
      <c r="B1010" s="106">
        <v>0</v>
      </c>
      <c r="C1010" s="106">
        <f t="shared" si="149"/>
        <v>0</v>
      </c>
      <c r="D1010" s="185">
        <f>'[1]经建'!C1010+'[1]社保'!C1010+'[1]城建'!C1010+'[1]乡镇'!C1010+'[1]农财'!C1010+'[1]行财'!C1010+'[1]文教'!C1010</f>
        <v>0</v>
      </c>
      <c r="E1010" s="185">
        <f>'[1]经建'!D1010+'[1]社保'!D1010+'[1]城建'!D1010+'[1]乡镇'!D1010+'[1]农财'!D1010+'[1]行财'!D1010+'[1]文教'!D1010</f>
        <v>0</v>
      </c>
      <c r="F1010" s="185">
        <f>'[1]经建'!E1010+'[1]社保'!E1010+'[1]城建'!E1010+'[1]乡镇'!E1010+'[1]农财'!E1010+'[1]行财'!E1010+'[1]文教'!E1010</f>
        <v>0</v>
      </c>
      <c r="G1010" s="185">
        <f>'[1]经建'!F1010+'[1]社保'!F1010+'[1]城建'!F1010+'[1]乡镇'!F1010+'[1]农财'!F1010+'[1]行财'!F1010+'[1]文教'!F1010</f>
        <v>0</v>
      </c>
      <c r="H1010" s="185">
        <f>'[1]经建'!G1010+'[1]社保'!G1010+'[1]城建'!G1010+'[1]乡镇'!G1010+'[1]农财'!G1010+'[1]行财'!G1010+'[1]文教'!G1010</f>
        <v>0</v>
      </c>
      <c r="I1010" s="185">
        <f>'[1]经建'!H1010+'[1]社保'!H1010+'[1]城建'!H1010+'[1]乡镇'!H1010+'[1]农财'!H1010+'[1]行财'!H1010+'[1]文教'!H1010</f>
        <v>0</v>
      </c>
      <c r="J1010" s="194"/>
    </row>
    <row r="1011" spans="1:10" s="176" customFormat="1" ht="15" customHeight="1">
      <c r="A1011" s="185" t="s">
        <v>62</v>
      </c>
      <c r="B1011" s="106">
        <v>0</v>
      </c>
      <c r="C1011" s="106">
        <f t="shared" si="149"/>
        <v>0</v>
      </c>
      <c r="D1011" s="185">
        <f>'[1]经建'!C1011+'[1]社保'!C1011+'[1]城建'!C1011+'[1]乡镇'!C1011+'[1]农财'!C1011+'[1]行财'!C1011+'[1]文教'!C1011</f>
        <v>0</v>
      </c>
      <c r="E1011" s="185">
        <f>'[1]经建'!D1011+'[1]社保'!D1011+'[1]城建'!D1011+'[1]乡镇'!D1011+'[1]农财'!D1011+'[1]行财'!D1011+'[1]文教'!D1011</f>
        <v>0</v>
      </c>
      <c r="F1011" s="185">
        <f>'[1]经建'!E1011+'[1]社保'!E1011+'[1]城建'!E1011+'[1]乡镇'!E1011+'[1]农财'!E1011+'[1]行财'!E1011+'[1]文教'!E1011</f>
        <v>0</v>
      </c>
      <c r="G1011" s="185">
        <f>'[1]经建'!F1011+'[1]社保'!F1011+'[1]城建'!F1011+'[1]乡镇'!F1011+'[1]农财'!F1011+'[1]行财'!F1011+'[1]文教'!F1011</f>
        <v>0</v>
      </c>
      <c r="H1011" s="185">
        <f>'[1]经建'!G1011+'[1]社保'!G1011+'[1]城建'!G1011+'[1]乡镇'!G1011+'[1]农财'!G1011+'[1]行财'!G1011+'[1]文教'!G1011</f>
        <v>0</v>
      </c>
      <c r="I1011" s="185">
        <f>'[1]经建'!H1011+'[1]社保'!H1011+'[1]城建'!H1011+'[1]乡镇'!H1011+'[1]农财'!H1011+'[1]行财'!H1011+'[1]文教'!H1011</f>
        <v>0</v>
      </c>
      <c r="J1011" s="194"/>
    </row>
    <row r="1012" spans="1:10" s="176" customFormat="1" ht="15" customHeight="1">
      <c r="A1012" s="185" t="s">
        <v>63</v>
      </c>
      <c r="B1012" s="106">
        <v>0</v>
      </c>
      <c r="C1012" s="106">
        <f t="shared" si="149"/>
        <v>0</v>
      </c>
      <c r="D1012" s="185">
        <f>'[1]经建'!C1012+'[1]社保'!C1012+'[1]城建'!C1012+'[1]乡镇'!C1012+'[1]农财'!C1012+'[1]行财'!C1012+'[1]文教'!C1012</f>
        <v>0</v>
      </c>
      <c r="E1012" s="185">
        <f>'[1]经建'!D1012+'[1]社保'!D1012+'[1]城建'!D1012+'[1]乡镇'!D1012+'[1]农财'!D1012+'[1]行财'!D1012+'[1]文教'!D1012</f>
        <v>0</v>
      </c>
      <c r="F1012" s="185">
        <f>'[1]经建'!E1012+'[1]社保'!E1012+'[1]城建'!E1012+'[1]乡镇'!E1012+'[1]农财'!E1012+'[1]行财'!E1012+'[1]文教'!E1012</f>
        <v>0</v>
      </c>
      <c r="G1012" s="185">
        <f>'[1]经建'!F1012+'[1]社保'!F1012+'[1]城建'!F1012+'[1]乡镇'!F1012+'[1]农财'!F1012+'[1]行财'!F1012+'[1]文教'!F1012</f>
        <v>0</v>
      </c>
      <c r="H1012" s="185">
        <f>'[1]经建'!G1012+'[1]社保'!G1012+'[1]城建'!G1012+'[1]乡镇'!G1012+'[1]农财'!G1012+'[1]行财'!G1012+'[1]文教'!G1012</f>
        <v>0</v>
      </c>
      <c r="I1012" s="185">
        <f>'[1]经建'!H1012+'[1]社保'!H1012+'[1]城建'!H1012+'[1]乡镇'!H1012+'[1]农财'!H1012+'[1]行财'!H1012+'[1]文教'!H1012</f>
        <v>0</v>
      </c>
      <c r="J1012" s="194"/>
    </row>
    <row r="1013" spans="1:10" s="176" customFormat="1" ht="15" customHeight="1">
      <c r="A1013" s="185" t="s">
        <v>815</v>
      </c>
      <c r="B1013" s="106">
        <v>0</v>
      </c>
      <c r="C1013" s="106">
        <f t="shared" si="149"/>
        <v>0</v>
      </c>
      <c r="D1013" s="185">
        <f>'[1]经建'!C1013+'[1]社保'!C1013+'[1]城建'!C1013+'[1]乡镇'!C1013+'[1]农财'!C1013+'[1]行财'!C1013+'[1]文教'!C1013</f>
        <v>0</v>
      </c>
      <c r="E1013" s="185">
        <f>'[1]经建'!D1013+'[1]社保'!D1013+'[1]城建'!D1013+'[1]乡镇'!D1013+'[1]农财'!D1013+'[1]行财'!D1013+'[1]文教'!D1013</f>
        <v>0</v>
      </c>
      <c r="F1013" s="185">
        <f>'[1]经建'!E1013+'[1]社保'!E1013+'[1]城建'!E1013+'[1]乡镇'!E1013+'[1]农财'!E1013+'[1]行财'!E1013+'[1]文教'!E1013</f>
        <v>0</v>
      </c>
      <c r="G1013" s="185">
        <f>'[1]经建'!F1013+'[1]社保'!F1013+'[1]城建'!F1013+'[1]乡镇'!F1013+'[1]农财'!F1013+'[1]行财'!F1013+'[1]文教'!F1013</f>
        <v>0</v>
      </c>
      <c r="H1013" s="185">
        <f>'[1]经建'!G1013+'[1]社保'!G1013+'[1]城建'!G1013+'[1]乡镇'!G1013+'[1]农财'!G1013+'[1]行财'!G1013+'[1]文教'!G1013</f>
        <v>0</v>
      </c>
      <c r="I1013" s="185">
        <f>'[1]经建'!H1013+'[1]社保'!H1013+'[1]城建'!H1013+'[1]乡镇'!H1013+'[1]农财'!H1013+'[1]行财'!H1013+'[1]文教'!H1013</f>
        <v>0</v>
      </c>
      <c r="J1013" s="194"/>
    </row>
    <row r="1014" spans="1:10" s="176" customFormat="1" ht="15" customHeight="1">
      <c r="A1014" s="185" t="s">
        <v>816</v>
      </c>
      <c r="B1014" s="106">
        <v>0</v>
      </c>
      <c r="C1014" s="106">
        <f t="shared" si="149"/>
        <v>0</v>
      </c>
      <c r="D1014" s="185">
        <f>'[1]经建'!C1014+'[1]社保'!C1014+'[1]城建'!C1014+'[1]乡镇'!C1014+'[1]农财'!C1014+'[1]行财'!C1014+'[1]文教'!C1014</f>
        <v>0</v>
      </c>
      <c r="E1014" s="185">
        <f>'[1]经建'!D1014+'[1]社保'!D1014+'[1]城建'!D1014+'[1]乡镇'!D1014+'[1]农财'!D1014+'[1]行财'!D1014+'[1]文教'!D1014</f>
        <v>0</v>
      </c>
      <c r="F1014" s="185">
        <f>'[1]经建'!E1014+'[1]社保'!E1014+'[1]城建'!E1014+'[1]乡镇'!E1014+'[1]农财'!E1014+'[1]行财'!E1014+'[1]文教'!E1014</f>
        <v>0</v>
      </c>
      <c r="G1014" s="185">
        <f>'[1]经建'!F1014+'[1]社保'!F1014+'[1]城建'!F1014+'[1]乡镇'!F1014+'[1]农财'!F1014+'[1]行财'!F1014+'[1]文教'!F1014</f>
        <v>0</v>
      </c>
      <c r="H1014" s="185">
        <f>'[1]经建'!G1014+'[1]社保'!G1014+'[1]城建'!G1014+'[1]乡镇'!G1014+'[1]农财'!G1014+'[1]行财'!G1014+'[1]文教'!G1014</f>
        <v>0</v>
      </c>
      <c r="I1014" s="185">
        <f>'[1]经建'!H1014+'[1]社保'!H1014+'[1]城建'!H1014+'[1]乡镇'!H1014+'[1]农财'!H1014+'[1]行财'!H1014+'[1]文教'!H1014</f>
        <v>0</v>
      </c>
      <c r="J1014" s="194"/>
    </row>
    <row r="1015" spans="1:10" s="176" customFormat="1" ht="15" customHeight="1">
      <c r="A1015" s="185" t="s">
        <v>817</v>
      </c>
      <c r="B1015" s="106">
        <v>0</v>
      </c>
      <c r="C1015" s="106">
        <f t="shared" si="149"/>
        <v>0</v>
      </c>
      <c r="D1015" s="185">
        <f>'[1]经建'!C1015+'[1]社保'!C1015+'[1]城建'!C1015+'[1]乡镇'!C1015+'[1]农财'!C1015+'[1]行财'!C1015+'[1]文教'!C1015</f>
        <v>0</v>
      </c>
      <c r="E1015" s="185">
        <f>'[1]经建'!D1015+'[1]社保'!D1015+'[1]城建'!D1015+'[1]乡镇'!D1015+'[1]农财'!D1015+'[1]行财'!D1015+'[1]文教'!D1015</f>
        <v>0</v>
      </c>
      <c r="F1015" s="185">
        <f>'[1]经建'!E1015+'[1]社保'!E1015+'[1]城建'!E1015+'[1]乡镇'!E1015+'[1]农财'!E1015+'[1]行财'!E1015+'[1]文教'!E1015</f>
        <v>0</v>
      </c>
      <c r="G1015" s="185">
        <f>'[1]经建'!F1015+'[1]社保'!F1015+'[1]城建'!F1015+'[1]乡镇'!F1015+'[1]农财'!F1015+'[1]行财'!F1015+'[1]文教'!F1015</f>
        <v>0</v>
      </c>
      <c r="H1015" s="185">
        <f>'[1]经建'!G1015+'[1]社保'!G1015+'[1]城建'!G1015+'[1]乡镇'!G1015+'[1]农财'!G1015+'[1]行财'!G1015+'[1]文教'!G1015</f>
        <v>0</v>
      </c>
      <c r="I1015" s="185">
        <f>'[1]经建'!H1015+'[1]社保'!H1015+'[1]城建'!H1015+'[1]乡镇'!H1015+'[1]农财'!H1015+'[1]行财'!H1015+'[1]文教'!H1015</f>
        <v>0</v>
      </c>
      <c r="J1015" s="194"/>
    </row>
    <row r="1016" spans="1:10" s="176" customFormat="1" ht="15" customHeight="1">
      <c r="A1016" s="185" t="s">
        <v>818</v>
      </c>
      <c r="B1016" s="106">
        <v>1196</v>
      </c>
      <c r="C1016" s="106">
        <f t="shared" si="149"/>
        <v>784</v>
      </c>
      <c r="D1016" s="185">
        <f aca="true" t="shared" si="156" ref="D1016:I1016">SUM(D1017:D1023)</f>
        <v>219</v>
      </c>
      <c r="E1016" s="186">
        <f t="shared" si="156"/>
        <v>565</v>
      </c>
      <c r="F1016" s="185">
        <f t="shared" si="156"/>
        <v>0</v>
      </c>
      <c r="G1016" s="185">
        <f t="shared" si="156"/>
        <v>0</v>
      </c>
      <c r="H1016" s="185">
        <f t="shared" si="156"/>
        <v>0</v>
      </c>
      <c r="I1016" s="185">
        <f t="shared" si="156"/>
        <v>0</v>
      </c>
      <c r="J1016" s="193"/>
    </row>
    <row r="1017" spans="1:10" s="176" customFormat="1" ht="15" customHeight="1">
      <c r="A1017" s="185" t="s">
        <v>61</v>
      </c>
      <c r="B1017" s="106">
        <v>156</v>
      </c>
      <c r="C1017" s="106">
        <f t="shared" si="149"/>
        <v>155</v>
      </c>
      <c r="D1017" s="185">
        <f>'[1]经建'!C1017+'[1]社保'!C1017+'[1]城建'!C1017+'[1]乡镇'!C1017+'[1]农财'!C1017+'[1]行财'!C1017+'[1]文教'!C1017</f>
        <v>155</v>
      </c>
      <c r="E1017" s="185">
        <f>'[1]经建'!D1017+'[1]社保'!D1017+'[1]城建'!D1017+'[1]乡镇'!D1017+'[1]农财'!D1017+'[1]行财'!D1017+'[1]文教'!D1017</f>
        <v>0</v>
      </c>
      <c r="F1017" s="185">
        <f>'[1]经建'!E1017+'[1]社保'!E1017+'[1]城建'!E1017+'[1]乡镇'!E1017+'[1]农财'!E1017+'[1]行财'!E1017+'[1]文教'!E1017</f>
        <v>0</v>
      </c>
      <c r="G1017" s="185">
        <f>'[1]经建'!F1017+'[1]社保'!F1017+'[1]城建'!F1017+'[1]乡镇'!F1017+'[1]农财'!F1017+'[1]行财'!F1017+'[1]文教'!F1017</f>
        <v>0</v>
      </c>
      <c r="H1017" s="185">
        <f>'[1]经建'!G1017+'[1]社保'!G1017+'[1]城建'!G1017+'[1]乡镇'!G1017+'[1]农财'!G1017+'[1]行财'!G1017+'[1]文教'!G1017</f>
        <v>0</v>
      </c>
      <c r="I1017" s="185">
        <f>'[1]经建'!H1017+'[1]社保'!H1017+'[1]城建'!H1017+'[1]乡镇'!H1017+'[1]农财'!H1017+'[1]行财'!H1017+'[1]文教'!H1017</f>
        <v>0</v>
      </c>
      <c r="J1017" s="194"/>
    </row>
    <row r="1018" spans="1:10" s="176" customFormat="1" ht="15" customHeight="1">
      <c r="A1018" s="185" t="s">
        <v>62</v>
      </c>
      <c r="B1018" s="106">
        <v>0</v>
      </c>
      <c r="C1018" s="106">
        <f t="shared" si="149"/>
        <v>0</v>
      </c>
      <c r="D1018" s="185">
        <f>'[1]经建'!C1018+'[1]社保'!C1018+'[1]城建'!C1018+'[1]乡镇'!C1018+'[1]农财'!C1018+'[1]行财'!C1018+'[1]文教'!C1018</f>
        <v>0</v>
      </c>
      <c r="E1018" s="185">
        <f>'[1]经建'!D1018+'[1]社保'!D1018+'[1]城建'!D1018+'[1]乡镇'!D1018+'[1]农财'!D1018+'[1]行财'!D1018+'[1]文教'!D1018</f>
        <v>0</v>
      </c>
      <c r="F1018" s="185">
        <f>'[1]经建'!E1018+'[1]社保'!E1018+'[1]城建'!E1018+'[1]乡镇'!E1018+'[1]农财'!E1018+'[1]行财'!E1018+'[1]文教'!E1018</f>
        <v>0</v>
      </c>
      <c r="G1018" s="185">
        <f>'[1]经建'!F1018+'[1]社保'!F1018+'[1]城建'!F1018+'[1]乡镇'!F1018+'[1]农财'!F1018+'[1]行财'!F1018+'[1]文教'!F1018</f>
        <v>0</v>
      </c>
      <c r="H1018" s="185">
        <f>'[1]经建'!G1018+'[1]社保'!G1018+'[1]城建'!G1018+'[1]乡镇'!G1018+'[1]农财'!G1018+'[1]行财'!G1018+'[1]文教'!G1018</f>
        <v>0</v>
      </c>
      <c r="I1018" s="185">
        <f>'[1]经建'!H1018+'[1]社保'!H1018+'[1]城建'!H1018+'[1]乡镇'!H1018+'[1]农财'!H1018+'[1]行财'!H1018+'[1]文教'!H1018</f>
        <v>0</v>
      </c>
      <c r="J1018" s="194"/>
    </row>
    <row r="1019" spans="1:10" s="176" customFormat="1" ht="15" customHeight="1">
      <c r="A1019" s="185" t="s">
        <v>63</v>
      </c>
      <c r="B1019" s="106">
        <v>0</v>
      </c>
      <c r="C1019" s="106">
        <f t="shared" si="149"/>
        <v>0</v>
      </c>
      <c r="D1019" s="185">
        <f>'[1]经建'!C1019+'[1]社保'!C1019+'[1]城建'!C1019+'[1]乡镇'!C1019+'[1]农财'!C1019+'[1]行财'!C1019+'[1]文教'!C1019</f>
        <v>0</v>
      </c>
      <c r="E1019" s="185">
        <f>'[1]经建'!D1019+'[1]社保'!D1019+'[1]城建'!D1019+'[1]乡镇'!D1019+'[1]农财'!D1019+'[1]行财'!D1019+'[1]文教'!D1019</f>
        <v>0</v>
      </c>
      <c r="F1019" s="185">
        <f>'[1]经建'!E1019+'[1]社保'!E1019+'[1]城建'!E1019+'[1]乡镇'!E1019+'[1]农财'!E1019+'[1]行财'!E1019+'[1]文教'!E1019</f>
        <v>0</v>
      </c>
      <c r="G1019" s="185">
        <f>'[1]经建'!F1019+'[1]社保'!F1019+'[1]城建'!F1019+'[1]乡镇'!F1019+'[1]农财'!F1019+'[1]行财'!F1019+'[1]文教'!F1019</f>
        <v>0</v>
      </c>
      <c r="H1019" s="185">
        <f>'[1]经建'!G1019+'[1]社保'!G1019+'[1]城建'!G1019+'[1]乡镇'!G1019+'[1]农财'!G1019+'[1]行财'!G1019+'[1]文教'!G1019</f>
        <v>0</v>
      </c>
      <c r="I1019" s="185">
        <f>'[1]经建'!H1019+'[1]社保'!H1019+'[1]城建'!H1019+'[1]乡镇'!H1019+'[1]农财'!H1019+'[1]行财'!H1019+'[1]文教'!H1019</f>
        <v>0</v>
      </c>
      <c r="J1019" s="194"/>
    </row>
    <row r="1020" spans="1:10" s="176" customFormat="1" ht="15" customHeight="1">
      <c r="A1020" s="185" t="s">
        <v>819</v>
      </c>
      <c r="B1020" s="106">
        <v>0</v>
      </c>
      <c r="C1020" s="106">
        <f t="shared" si="149"/>
        <v>0</v>
      </c>
      <c r="D1020" s="185">
        <f>'[1]经建'!C1020+'[1]社保'!C1020+'[1]城建'!C1020+'[1]乡镇'!C1020+'[1]农财'!C1020+'[1]行财'!C1020+'[1]文教'!C1020</f>
        <v>0</v>
      </c>
      <c r="E1020" s="185">
        <f>'[1]经建'!D1020+'[1]社保'!D1020+'[1]城建'!D1020+'[1]乡镇'!D1020+'[1]农财'!D1020+'[1]行财'!D1020+'[1]文教'!D1020</f>
        <v>0</v>
      </c>
      <c r="F1020" s="185">
        <f>'[1]经建'!E1020+'[1]社保'!E1020+'[1]城建'!E1020+'[1]乡镇'!E1020+'[1]农财'!E1020+'[1]行财'!E1020+'[1]文教'!E1020</f>
        <v>0</v>
      </c>
      <c r="G1020" s="185">
        <f>'[1]经建'!F1020+'[1]社保'!F1020+'[1]城建'!F1020+'[1]乡镇'!F1020+'[1]农财'!F1020+'[1]行财'!F1020+'[1]文教'!F1020</f>
        <v>0</v>
      </c>
      <c r="H1020" s="185">
        <f>'[1]经建'!G1020+'[1]社保'!G1020+'[1]城建'!G1020+'[1]乡镇'!G1020+'[1]农财'!G1020+'[1]行财'!G1020+'[1]文教'!G1020</f>
        <v>0</v>
      </c>
      <c r="I1020" s="185">
        <f>'[1]经建'!H1020+'[1]社保'!H1020+'[1]城建'!H1020+'[1]乡镇'!H1020+'[1]农财'!H1020+'[1]行财'!H1020+'[1]文教'!H1020</f>
        <v>0</v>
      </c>
      <c r="J1020" s="194"/>
    </row>
    <row r="1021" spans="1:10" s="176" customFormat="1" ht="15" customHeight="1">
      <c r="A1021" s="185" t="s">
        <v>820</v>
      </c>
      <c r="B1021" s="106">
        <v>0</v>
      </c>
      <c r="C1021" s="106">
        <f t="shared" si="149"/>
        <v>565</v>
      </c>
      <c r="D1021" s="185">
        <f>'[1]经建'!C1021+'[1]社保'!C1021+'[1]城建'!C1021+'[1]乡镇'!C1021+'[1]农财'!C1021+'[1]行财'!C1021+'[1]文教'!C1021</f>
        <v>0</v>
      </c>
      <c r="E1021" s="185">
        <f>'[1]经建'!D1021+'[1]社保'!D1021+'[1]城建'!D1021+'[1]乡镇'!D1021+'[1]农财'!D1021+'[1]行财'!D1021+'[1]文教'!D1021</f>
        <v>565</v>
      </c>
      <c r="F1021" s="185">
        <f>'[1]经建'!E1021+'[1]社保'!E1021+'[1]城建'!E1021+'[1]乡镇'!E1021+'[1]农财'!E1021+'[1]行财'!E1021+'[1]文教'!E1021</f>
        <v>0</v>
      </c>
      <c r="G1021" s="185">
        <f>'[1]经建'!F1021+'[1]社保'!F1021+'[1]城建'!F1021+'[1]乡镇'!F1021+'[1]农财'!F1021+'[1]行财'!F1021+'[1]文教'!F1021</f>
        <v>0</v>
      </c>
      <c r="H1021" s="185">
        <f>'[1]经建'!G1021+'[1]社保'!G1021+'[1]城建'!G1021+'[1]乡镇'!G1021+'[1]农财'!G1021+'[1]行财'!G1021+'[1]文教'!G1021</f>
        <v>0</v>
      </c>
      <c r="I1021" s="185">
        <f>'[1]经建'!H1021+'[1]社保'!H1021+'[1]城建'!H1021+'[1]乡镇'!H1021+'[1]农财'!H1021+'[1]行财'!H1021+'[1]文教'!H1021</f>
        <v>0</v>
      </c>
      <c r="J1021" s="194"/>
    </row>
    <row r="1022" spans="1:10" s="176" customFormat="1" ht="15" customHeight="1">
      <c r="A1022" s="185" t="s">
        <v>821</v>
      </c>
      <c r="B1022" s="106"/>
      <c r="C1022" s="106">
        <f t="shared" si="149"/>
        <v>0</v>
      </c>
      <c r="D1022" s="185">
        <f>'[1]经建'!C1022+'[1]社保'!C1022+'[1]城建'!C1022+'[1]乡镇'!C1022+'[1]农财'!C1022+'[1]行财'!C1022+'[1]文教'!C1022</f>
        <v>0</v>
      </c>
      <c r="E1022" s="185">
        <f>'[1]经建'!D1022+'[1]社保'!D1022+'[1]城建'!D1022+'[1]乡镇'!D1022+'[1]农财'!D1022+'[1]行财'!D1022+'[1]文教'!D1022</f>
        <v>0</v>
      </c>
      <c r="F1022" s="185">
        <f>'[1]经建'!E1022+'[1]社保'!E1022+'[1]城建'!E1022+'[1]乡镇'!E1022+'[1]农财'!E1022+'[1]行财'!E1022+'[1]文教'!E1022</f>
        <v>0</v>
      </c>
      <c r="G1022" s="185">
        <f>'[1]经建'!F1022+'[1]社保'!F1022+'[1]城建'!F1022+'[1]乡镇'!F1022+'[1]农财'!F1022+'[1]行财'!F1022+'[1]文教'!F1022</f>
        <v>0</v>
      </c>
      <c r="H1022" s="185">
        <f>'[1]经建'!G1022+'[1]社保'!G1022+'[1]城建'!G1022+'[1]乡镇'!G1022+'[1]农财'!G1022+'[1]行财'!G1022+'[1]文教'!G1022</f>
        <v>0</v>
      </c>
      <c r="I1022" s="185">
        <f>'[1]经建'!H1022+'[1]社保'!H1022+'[1]城建'!H1022+'[1]乡镇'!H1022+'[1]农财'!H1022+'[1]行财'!H1022+'[1]文教'!H1022</f>
        <v>0</v>
      </c>
      <c r="J1022" s="194"/>
    </row>
    <row r="1023" spans="1:10" s="176" customFormat="1" ht="15" customHeight="1">
      <c r="A1023" s="185" t="s">
        <v>822</v>
      </c>
      <c r="B1023" s="106">
        <v>1040</v>
      </c>
      <c r="C1023" s="106">
        <f t="shared" si="149"/>
        <v>64</v>
      </c>
      <c r="D1023" s="185">
        <f>'[1]经建'!C1023+'[1]社保'!C1023+'[1]城建'!C1023+'[1]乡镇'!C1023+'[1]农财'!C1023+'[1]行财'!C1023+'[1]文教'!C1023</f>
        <v>64</v>
      </c>
      <c r="E1023" s="185">
        <f>'[1]经建'!D1023+'[1]社保'!D1023+'[1]城建'!D1023+'[1]乡镇'!D1023+'[1]农财'!D1023+'[1]行财'!D1023+'[1]文教'!D1023</f>
        <v>0</v>
      </c>
      <c r="F1023" s="185">
        <f>'[1]经建'!E1023+'[1]社保'!E1023+'[1]城建'!E1023+'[1]乡镇'!E1023+'[1]农财'!E1023+'[1]行财'!E1023+'[1]文教'!E1023</f>
        <v>0</v>
      </c>
      <c r="G1023" s="185">
        <f>'[1]经建'!F1023+'[1]社保'!F1023+'[1]城建'!F1023+'[1]乡镇'!F1023+'[1]农财'!F1023+'[1]行财'!F1023+'[1]文教'!F1023</f>
        <v>0</v>
      </c>
      <c r="H1023" s="185">
        <f>'[1]经建'!G1023+'[1]社保'!G1023+'[1]城建'!G1023+'[1]乡镇'!G1023+'[1]农财'!G1023+'[1]行财'!G1023+'[1]文教'!G1023</f>
        <v>0</v>
      </c>
      <c r="I1023" s="185">
        <f>'[1]经建'!H1023+'[1]社保'!H1023+'[1]城建'!H1023+'[1]乡镇'!H1023+'[1]农财'!H1023+'[1]行财'!H1023+'[1]文教'!H1023</f>
        <v>0</v>
      </c>
      <c r="J1023" s="194"/>
    </row>
    <row r="1024" spans="1:10" s="176" customFormat="1" ht="15" customHeight="1">
      <c r="A1024" s="185" t="s">
        <v>823</v>
      </c>
      <c r="B1024" s="106">
        <v>0</v>
      </c>
      <c r="C1024" s="106">
        <f t="shared" si="149"/>
        <v>0</v>
      </c>
      <c r="D1024" s="185">
        <f aca="true" t="shared" si="157" ref="D1024:I1024">SUM(D1025:D1029)</f>
        <v>0</v>
      </c>
      <c r="E1024" s="186">
        <f t="shared" si="157"/>
        <v>0</v>
      </c>
      <c r="F1024" s="185">
        <f t="shared" si="157"/>
        <v>0</v>
      </c>
      <c r="G1024" s="185">
        <f t="shared" si="157"/>
        <v>0</v>
      </c>
      <c r="H1024" s="185">
        <f t="shared" si="157"/>
        <v>0</v>
      </c>
      <c r="I1024" s="185">
        <f t="shared" si="157"/>
        <v>0</v>
      </c>
      <c r="J1024" s="193"/>
    </row>
    <row r="1025" spans="1:10" s="176" customFormat="1" ht="15" customHeight="1">
      <c r="A1025" s="185" t="s">
        <v>824</v>
      </c>
      <c r="B1025" s="106">
        <v>0</v>
      </c>
      <c r="C1025" s="106">
        <f t="shared" si="149"/>
        <v>0</v>
      </c>
      <c r="D1025" s="185">
        <f>'[1]经建'!C1025+'[1]社保'!C1025+'[1]城建'!C1025+'[1]乡镇'!C1025+'[1]农财'!C1025+'[1]行财'!C1025+'[1]文教'!C1025</f>
        <v>0</v>
      </c>
      <c r="E1025" s="185">
        <f>'[1]经建'!D1025+'[1]社保'!D1025+'[1]城建'!D1025+'[1]乡镇'!D1025+'[1]农财'!D1025+'[1]行财'!D1025+'[1]文教'!D1025</f>
        <v>0</v>
      </c>
      <c r="F1025" s="185">
        <f>'[1]经建'!E1025+'[1]社保'!E1025+'[1]城建'!E1025+'[1]乡镇'!E1025+'[1]农财'!E1025+'[1]行财'!E1025+'[1]文教'!E1025</f>
        <v>0</v>
      </c>
      <c r="G1025" s="185">
        <f>'[1]经建'!F1025+'[1]社保'!F1025+'[1]城建'!F1025+'[1]乡镇'!F1025+'[1]农财'!F1025+'[1]行财'!F1025+'[1]文教'!F1025</f>
        <v>0</v>
      </c>
      <c r="H1025" s="185">
        <f>'[1]经建'!G1025+'[1]社保'!G1025+'[1]城建'!G1025+'[1]乡镇'!G1025+'[1]农财'!G1025+'[1]行财'!G1025+'[1]文教'!G1025</f>
        <v>0</v>
      </c>
      <c r="I1025" s="185">
        <f>'[1]经建'!H1025+'[1]社保'!H1025+'[1]城建'!H1025+'[1]乡镇'!H1025+'[1]农财'!H1025+'[1]行财'!H1025+'[1]文教'!H1025</f>
        <v>0</v>
      </c>
      <c r="J1025" s="194"/>
    </row>
    <row r="1026" spans="1:10" s="176" customFormat="1" ht="15" customHeight="1">
      <c r="A1026" s="185" t="s">
        <v>825</v>
      </c>
      <c r="B1026" s="106">
        <v>0</v>
      </c>
      <c r="C1026" s="106">
        <f t="shared" si="149"/>
        <v>0</v>
      </c>
      <c r="D1026" s="185">
        <f>'[1]经建'!C1026+'[1]社保'!C1026+'[1]城建'!C1026+'[1]乡镇'!C1026+'[1]农财'!C1026+'[1]行财'!C1026+'[1]文教'!C1026</f>
        <v>0</v>
      </c>
      <c r="E1026" s="185">
        <f>'[1]经建'!D1026+'[1]社保'!D1026+'[1]城建'!D1026+'[1]乡镇'!D1026+'[1]农财'!D1026+'[1]行财'!D1026+'[1]文教'!D1026</f>
        <v>0</v>
      </c>
      <c r="F1026" s="185">
        <f>'[1]经建'!E1026+'[1]社保'!E1026+'[1]城建'!E1026+'[1]乡镇'!E1026+'[1]农财'!E1026+'[1]行财'!E1026+'[1]文教'!E1026</f>
        <v>0</v>
      </c>
      <c r="G1026" s="185">
        <f>'[1]经建'!F1026+'[1]社保'!F1026+'[1]城建'!F1026+'[1]乡镇'!F1026+'[1]农财'!F1026+'[1]行财'!F1026+'[1]文教'!F1026</f>
        <v>0</v>
      </c>
      <c r="H1026" s="185">
        <f>'[1]经建'!G1026+'[1]社保'!G1026+'[1]城建'!G1026+'[1]乡镇'!G1026+'[1]农财'!G1026+'[1]行财'!G1026+'[1]文教'!G1026</f>
        <v>0</v>
      </c>
      <c r="I1026" s="185">
        <f>'[1]经建'!H1026+'[1]社保'!H1026+'[1]城建'!H1026+'[1]乡镇'!H1026+'[1]农财'!H1026+'[1]行财'!H1026+'[1]文教'!H1026</f>
        <v>0</v>
      </c>
      <c r="J1026" s="194"/>
    </row>
    <row r="1027" spans="1:10" s="176" customFormat="1" ht="15" customHeight="1">
      <c r="A1027" s="185" t="s">
        <v>826</v>
      </c>
      <c r="B1027" s="106">
        <v>0</v>
      </c>
      <c r="C1027" s="106">
        <f t="shared" si="149"/>
        <v>0</v>
      </c>
      <c r="D1027" s="185">
        <f>'[1]经建'!C1027+'[1]社保'!C1027+'[1]城建'!C1027+'[1]乡镇'!C1027+'[1]农财'!C1027+'[1]行财'!C1027+'[1]文教'!C1027</f>
        <v>0</v>
      </c>
      <c r="E1027" s="185">
        <f>'[1]经建'!D1027+'[1]社保'!D1027+'[1]城建'!D1027+'[1]乡镇'!D1027+'[1]农财'!D1027+'[1]行财'!D1027+'[1]文教'!D1027</f>
        <v>0</v>
      </c>
      <c r="F1027" s="185">
        <f>'[1]经建'!E1027+'[1]社保'!E1027+'[1]城建'!E1027+'[1]乡镇'!E1027+'[1]农财'!E1027+'[1]行财'!E1027+'[1]文教'!E1027</f>
        <v>0</v>
      </c>
      <c r="G1027" s="185">
        <f>'[1]经建'!F1027+'[1]社保'!F1027+'[1]城建'!F1027+'[1]乡镇'!F1027+'[1]农财'!F1027+'[1]行财'!F1027+'[1]文教'!F1027</f>
        <v>0</v>
      </c>
      <c r="H1027" s="185">
        <f>'[1]经建'!G1027+'[1]社保'!G1027+'[1]城建'!G1027+'[1]乡镇'!G1027+'[1]农财'!G1027+'[1]行财'!G1027+'[1]文教'!G1027</f>
        <v>0</v>
      </c>
      <c r="I1027" s="185">
        <f>'[1]经建'!H1027+'[1]社保'!H1027+'[1]城建'!H1027+'[1]乡镇'!H1027+'[1]农财'!H1027+'[1]行财'!H1027+'[1]文教'!H1027</f>
        <v>0</v>
      </c>
      <c r="J1027" s="194"/>
    </row>
    <row r="1028" spans="1:10" s="176" customFormat="1" ht="15" customHeight="1">
      <c r="A1028" s="185" t="s">
        <v>827</v>
      </c>
      <c r="B1028" s="106">
        <v>0</v>
      </c>
      <c r="C1028" s="106">
        <f aca="true" t="shared" si="158" ref="C1028:C1091">D1028+E1028+F1028+G1028+H1028+I1028</f>
        <v>0</v>
      </c>
      <c r="D1028" s="185">
        <f>'[1]经建'!C1028+'[1]社保'!C1028+'[1]城建'!C1028+'[1]乡镇'!C1028+'[1]农财'!C1028+'[1]行财'!C1028+'[1]文教'!C1028</f>
        <v>0</v>
      </c>
      <c r="E1028" s="185">
        <f>'[1]经建'!D1028+'[1]社保'!D1028+'[1]城建'!D1028+'[1]乡镇'!D1028+'[1]农财'!D1028+'[1]行财'!D1028+'[1]文教'!D1028</f>
        <v>0</v>
      </c>
      <c r="F1028" s="185">
        <f>'[1]经建'!E1028+'[1]社保'!E1028+'[1]城建'!E1028+'[1]乡镇'!E1028+'[1]农财'!E1028+'[1]行财'!E1028+'[1]文教'!E1028</f>
        <v>0</v>
      </c>
      <c r="G1028" s="185">
        <f>'[1]经建'!F1028+'[1]社保'!F1028+'[1]城建'!F1028+'[1]乡镇'!F1028+'[1]农财'!F1028+'[1]行财'!F1028+'[1]文教'!F1028</f>
        <v>0</v>
      </c>
      <c r="H1028" s="185">
        <f>'[1]经建'!G1028+'[1]社保'!G1028+'[1]城建'!G1028+'[1]乡镇'!G1028+'[1]农财'!G1028+'[1]行财'!G1028+'[1]文教'!G1028</f>
        <v>0</v>
      </c>
      <c r="I1028" s="185">
        <f>'[1]经建'!H1028+'[1]社保'!H1028+'[1]城建'!H1028+'[1]乡镇'!H1028+'[1]农财'!H1028+'[1]行财'!H1028+'[1]文教'!H1028</f>
        <v>0</v>
      </c>
      <c r="J1028" s="194"/>
    </row>
    <row r="1029" spans="1:10" s="176" customFormat="1" ht="15" customHeight="1">
      <c r="A1029" s="185" t="s">
        <v>828</v>
      </c>
      <c r="B1029" s="106">
        <v>0</v>
      </c>
      <c r="C1029" s="106">
        <f t="shared" si="158"/>
        <v>0</v>
      </c>
      <c r="D1029" s="185">
        <f>'[1]经建'!C1029+'[1]社保'!C1029+'[1]城建'!C1029+'[1]乡镇'!C1029+'[1]农财'!C1029+'[1]行财'!C1029+'[1]文教'!C1029</f>
        <v>0</v>
      </c>
      <c r="E1029" s="185">
        <f>'[1]经建'!D1029+'[1]社保'!D1029+'[1]城建'!D1029+'[1]乡镇'!D1029+'[1]农财'!D1029+'[1]行财'!D1029+'[1]文教'!D1029</f>
        <v>0</v>
      </c>
      <c r="F1029" s="185">
        <f>'[1]经建'!E1029+'[1]社保'!E1029+'[1]城建'!E1029+'[1]乡镇'!E1029+'[1]农财'!E1029+'[1]行财'!E1029+'[1]文教'!E1029</f>
        <v>0</v>
      </c>
      <c r="G1029" s="185">
        <f>'[1]经建'!F1029+'[1]社保'!F1029+'[1]城建'!F1029+'[1]乡镇'!F1029+'[1]农财'!F1029+'[1]行财'!F1029+'[1]文教'!F1029</f>
        <v>0</v>
      </c>
      <c r="H1029" s="185">
        <f>'[1]经建'!G1029+'[1]社保'!G1029+'[1]城建'!G1029+'[1]乡镇'!G1029+'[1]农财'!G1029+'[1]行财'!G1029+'[1]文教'!G1029</f>
        <v>0</v>
      </c>
      <c r="I1029" s="185">
        <f>'[1]经建'!H1029+'[1]社保'!H1029+'[1]城建'!H1029+'[1]乡镇'!H1029+'[1]农财'!H1029+'[1]行财'!H1029+'[1]文教'!H1029</f>
        <v>0</v>
      </c>
      <c r="J1029" s="194"/>
    </row>
    <row r="1030" spans="1:10" s="176" customFormat="1" ht="15" customHeight="1">
      <c r="A1030" s="185" t="s">
        <v>829</v>
      </c>
      <c r="B1030" s="106">
        <v>423</v>
      </c>
      <c r="C1030" s="106">
        <f t="shared" si="158"/>
        <v>1161</v>
      </c>
      <c r="D1030" s="185">
        <f aca="true" t="shared" si="159" ref="D1030:I1030">SUM(D1031,D1041,D1047)</f>
        <v>387</v>
      </c>
      <c r="E1030" s="186">
        <f t="shared" si="159"/>
        <v>0</v>
      </c>
      <c r="F1030" s="185">
        <f t="shared" si="159"/>
        <v>774</v>
      </c>
      <c r="G1030" s="185">
        <f t="shared" si="159"/>
        <v>0</v>
      </c>
      <c r="H1030" s="185">
        <f t="shared" si="159"/>
        <v>0</v>
      </c>
      <c r="I1030" s="185">
        <f t="shared" si="159"/>
        <v>0</v>
      </c>
      <c r="J1030" s="192">
        <v>174.47</v>
      </c>
    </row>
    <row r="1031" spans="1:10" s="176" customFormat="1" ht="15" customHeight="1">
      <c r="A1031" s="185" t="s">
        <v>830</v>
      </c>
      <c r="B1031" s="106">
        <v>330</v>
      </c>
      <c r="C1031" s="106">
        <f t="shared" si="158"/>
        <v>240</v>
      </c>
      <c r="D1031" s="185">
        <f aca="true" t="shared" si="160" ref="D1031:I1031">SUM(D1032:D1040)</f>
        <v>240</v>
      </c>
      <c r="E1031" s="186">
        <f t="shared" si="160"/>
        <v>0</v>
      </c>
      <c r="F1031" s="185">
        <f t="shared" si="160"/>
        <v>0</v>
      </c>
      <c r="G1031" s="185">
        <f t="shared" si="160"/>
        <v>0</v>
      </c>
      <c r="H1031" s="185">
        <f t="shared" si="160"/>
        <v>0</v>
      </c>
      <c r="I1031" s="185">
        <f t="shared" si="160"/>
        <v>0</v>
      </c>
      <c r="J1031" s="193"/>
    </row>
    <row r="1032" spans="1:10" s="176" customFormat="1" ht="15" customHeight="1">
      <c r="A1032" s="185" t="s">
        <v>61</v>
      </c>
      <c r="B1032" s="106">
        <v>0</v>
      </c>
      <c r="C1032" s="106">
        <f t="shared" si="158"/>
        <v>0</v>
      </c>
      <c r="D1032" s="185">
        <f>'[1]经建'!C1032+'[1]社保'!C1032+'[1]城建'!C1032+'[1]乡镇'!C1032+'[1]农财'!C1032+'[1]行财'!C1032+'[1]文教'!C1032</f>
        <v>0</v>
      </c>
      <c r="E1032" s="185">
        <f>'[1]经建'!D1032+'[1]社保'!D1032+'[1]城建'!D1032+'[1]乡镇'!D1032+'[1]农财'!D1032+'[1]行财'!D1032+'[1]文教'!D1032</f>
        <v>0</v>
      </c>
      <c r="F1032" s="185">
        <f>'[1]经建'!E1032+'[1]社保'!E1032+'[1]城建'!E1032+'[1]乡镇'!E1032+'[1]农财'!E1032+'[1]行财'!E1032+'[1]文教'!E1032</f>
        <v>0</v>
      </c>
      <c r="G1032" s="185">
        <f>'[1]经建'!F1032+'[1]社保'!F1032+'[1]城建'!F1032+'[1]乡镇'!F1032+'[1]农财'!F1032+'[1]行财'!F1032+'[1]文教'!F1032</f>
        <v>0</v>
      </c>
      <c r="H1032" s="185">
        <f>'[1]经建'!G1032+'[1]社保'!G1032+'[1]城建'!G1032+'[1]乡镇'!G1032+'[1]农财'!G1032+'[1]行财'!G1032+'[1]文教'!G1032</f>
        <v>0</v>
      </c>
      <c r="I1032" s="185">
        <f>'[1]经建'!H1032+'[1]社保'!H1032+'[1]城建'!H1032+'[1]乡镇'!H1032+'[1]农财'!H1032+'[1]行财'!H1032+'[1]文教'!H1032</f>
        <v>0</v>
      </c>
      <c r="J1032" s="194"/>
    </row>
    <row r="1033" spans="1:10" s="176" customFormat="1" ht="15" customHeight="1">
      <c r="A1033" s="185" t="s">
        <v>62</v>
      </c>
      <c r="B1033" s="106">
        <v>0</v>
      </c>
      <c r="C1033" s="106">
        <f t="shared" si="158"/>
        <v>0</v>
      </c>
      <c r="D1033" s="185">
        <f>'[1]经建'!C1033+'[1]社保'!C1033+'[1]城建'!C1033+'[1]乡镇'!C1033+'[1]农财'!C1033+'[1]行财'!C1033+'[1]文教'!C1033</f>
        <v>0</v>
      </c>
      <c r="E1033" s="185">
        <f>'[1]经建'!D1033+'[1]社保'!D1033+'[1]城建'!D1033+'[1]乡镇'!D1033+'[1]农财'!D1033+'[1]行财'!D1033+'[1]文教'!D1033</f>
        <v>0</v>
      </c>
      <c r="F1033" s="185">
        <f>'[1]经建'!E1033+'[1]社保'!E1033+'[1]城建'!E1033+'[1]乡镇'!E1033+'[1]农财'!E1033+'[1]行财'!E1033+'[1]文教'!E1033</f>
        <v>0</v>
      </c>
      <c r="G1033" s="185">
        <f>'[1]经建'!F1033+'[1]社保'!F1033+'[1]城建'!F1033+'[1]乡镇'!F1033+'[1]农财'!F1033+'[1]行财'!F1033+'[1]文教'!F1033</f>
        <v>0</v>
      </c>
      <c r="H1033" s="185">
        <f>'[1]经建'!G1033+'[1]社保'!G1033+'[1]城建'!G1033+'[1]乡镇'!G1033+'[1]农财'!G1033+'[1]行财'!G1033+'[1]文教'!G1033</f>
        <v>0</v>
      </c>
      <c r="I1033" s="185">
        <f>'[1]经建'!H1033+'[1]社保'!H1033+'[1]城建'!H1033+'[1]乡镇'!H1033+'[1]农财'!H1033+'[1]行财'!H1033+'[1]文教'!H1033</f>
        <v>0</v>
      </c>
      <c r="J1033" s="194"/>
    </row>
    <row r="1034" spans="1:10" s="176" customFormat="1" ht="15" customHeight="1">
      <c r="A1034" s="185" t="s">
        <v>63</v>
      </c>
      <c r="B1034" s="106">
        <v>0</v>
      </c>
      <c r="C1034" s="106">
        <f t="shared" si="158"/>
        <v>0</v>
      </c>
      <c r="D1034" s="185">
        <f>'[1]经建'!C1034+'[1]社保'!C1034+'[1]城建'!C1034+'[1]乡镇'!C1034+'[1]农财'!C1034+'[1]行财'!C1034+'[1]文教'!C1034</f>
        <v>0</v>
      </c>
      <c r="E1034" s="185">
        <f>'[1]经建'!D1034+'[1]社保'!D1034+'[1]城建'!D1034+'[1]乡镇'!D1034+'[1]农财'!D1034+'[1]行财'!D1034+'[1]文教'!D1034</f>
        <v>0</v>
      </c>
      <c r="F1034" s="185">
        <f>'[1]经建'!E1034+'[1]社保'!E1034+'[1]城建'!E1034+'[1]乡镇'!E1034+'[1]农财'!E1034+'[1]行财'!E1034+'[1]文教'!E1034</f>
        <v>0</v>
      </c>
      <c r="G1034" s="185">
        <f>'[1]经建'!F1034+'[1]社保'!F1034+'[1]城建'!F1034+'[1]乡镇'!F1034+'[1]农财'!F1034+'[1]行财'!F1034+'[1]文教'!F1034</f>
        <v>0</v>
      </c>
      <c r="H1034" s="185">
        <f>'[1]经建'!G1034+'[1]社保'!G1034+'[1]城建'!G1034+'[1]乡镇'!G1034+'[1]农财'!G1034+'[1]行财'!G1034+'[1]文教'!G1034</f>
        <v>0</v>
      </c>
      <c r="I1034" s="185">
        <f>'[1]经建'!H1034+'[1]社保'!H1034+'[1]城建'!H1034+'[1]乡镇'!H1034+'[1]农财'!H1034+'[1]行财'!H1034+'[1]文教'!H1034</f>
        <v>0</v>
      </c>
      <c r="J1034" s="194"/>
    </row>
    <row r="1035" spans="1:10" s="176" customFormat="1" ht="15" customHeight="1">
      <c r="A1035" s="185" t="s">
        <v>831</v>
      </c>
      <c r="B1035" s="106">
        <v>0</v>
      </c>
      <c r="C1035" s="106">
        <f t="shared" si="158"/>
        <v>0</v>
      </c>
      <c r="D1035" s="185">
        <f>'[1]经建'!C1035+'[1]社保'!C1035+'[1]城建'!C1035+'[1]乡镇'!C1035+'[1]农财'!C1035+'[1]行财'!C1035+'[1]文教'!C1035</f>
        <v>0</v>
      </c>
      <c r="E1035" s="185">
        <f>'[1]经建'!D1035+'[1]社保'!D1035+'[1]城建'!D1035+'[1]乡镇'!D1035+'[1]农财'!D1035+'[1]行财'!D1035+'[1]文教'!D1035</f>
        <v>0</v>
      </c>
      <c r="F1035" s="185">
        <f>'[1]经建'!E1035+'[1]社保'!E1035+'[1]城建'!E1035+'[1]乡镇'!E1035+'[1]农财'!E1035+'[1]行财'!E1035+'[1]文教'!E1035</f>
        <v>0</v>
      </c>
      <c r="G1035" s="185">
        <f>'[1]经建'!F1035+'[1]社保'!F1035+'[1]城建'!F1035+'[1]乡镇'!F1035+'[1]农财'!F1035+'[1]行财'!F1035+'[1]文教'!F1035</f>
        <v>0</v>
      </c>
      <c r="H1035" s="185">
        <f>'[1]经建'!G1035+'[1]社保'!G1035+'[1]城建'!G1035+'[1]乡镇'!G1035+'[1]农财'!G1035+'[1]行财'!G1035+'[1]文教'!G1035</f>
        <v>0</v>
      </c>
      <c r="I1035" s="185">
        <f>'[1]经建'!H1035+'[1]社保'!H1035+'[1]城建'!H1035+'[1]乡镇'!H1035+'[1]农财'!H1035+'[1]行财'!H1035+'[1]文教'!H1035</f>
        <v>0</v>
      </c>
      <c r="J1035" s="194"/>
    </row>
    <row r="1036" spans="1:10" s="176" customFormat="1" ht="15" customHeight="1">
      <c r="A1036" s="185" t="s">
        <v>832</v>
      </c>
      <c r="B1036" s="106">
        <v>0</v>
      </c>
      <c r="C1036" s="106">
        <f t="shared" si="158"/>
        <v>0</v>
      </c>
      <c r="D1036" s="185">
        <f>'[1]经建'!C1036+'[1]社保'!C1036+'[1]城建'!C1036+'[1]乡镇'!C1036+'[1]农财'!C1036+'[1]行财'!C1036+'[1]文教'!C1036</f>
        <v>0</v>
      </c>
      <c r="E1036" s="185">
        <f>'[1]经建'!D1036+'[1]社保'!D1036+'[1]城建'!D1036+'[1]乡镇'!D1036+'[1]农财'!D1036+'[1]行财'!D1036+'[1]文教'!D1036</f>
        <v>0</v>
      </c>
      <c r="F1036" s="185">
        <f>'[1]经建'!E1036+'[1]社保'!E1036+'[1]城建'!E1036+'[1]乡镇'!E1036+'[1]农财'!E1036+'[1]行财'!E1036+'[1]文教'!E1036</f>
        <v>0</v>
      </c>
      <c r="G1036" s="185">
        <f>'[1]经建'!F1036+'[1]社保'!F1036+'[1]城建'!F1036+'[1]乡镇'!F1036+'[1]农财'!F1036+'[1]行财'!F1036+'[1]文教'!F1036</f>
        <v>0</v>
      </c>
      <c r="H1036" s="185">
        <f>'[1]经建'!G1036+'[1]社保'!G1036+'[1]城建'!G1036+'[1]乡镇'!G1036+'[1]农财'!G1036+'[1]行财'!G1036+'[1]文教'!G1036</f>
        <v>0</v>
      </c>
      <c r="I1036" s="185">
        <f>'[1]经建'!H1036+'[1]社保'!H1036+'[1]城建'!H1036+'[1]乡镇'!H1036+'[1]农财'!H1036+'[1]行财'!H1036+'[1]文教'!H1036</f>
        <v>0</v>
      </c>
      <c r="J1036" s="194"/>
    </row>
    <row r="1037" spans="1:10" s="176" customFormat="1" ht="15" customHeight="1">
      <c r="A1037" s="185" t="s">
        <v>833</v>
      </c>
      <c r="B1037" s="106">
        <v>0</v>
      </c>
      <c r="C1037" s="106">
        <f t="shared" si="158"/>
        <v>0</v>
      </c>
      <c r="D1037" s="185">
        <f>'[1]经建'!C1037+'[1]社保'!C1037+'[1]城建'!C1037+'[1]乡镇'!C1037+'[1]农财'!C1037+'[1]行财'!C1037+'[1]文教'!C1037</f>
        <v>0</v>
      </c>
      <c r="E1037" s="185">
        <f>'[1]经建'!D1037+'[1]社保'!D1037+'[1]城建'!D1037+'[1]乡镇'!D1037+'[1]农财'!D1037+'[1]行财'!D1037+'[1]文教'!D1037</f>
        <v>0</v>
      </c>
      <c r="F1037" s="185">
        <f>'[1]经建'!E1037+'[1]社保'!E1037+'[1]城建'!E1037+'[1]乡镇'!E1037+'[1]农财'!E1037+'[1]行财'!E1037+'[1]文教'!E1037</f>
        <v>0</v>
      </c>
      <c r="G1037" s="185">
        <f>'[1]经建'!F1037+'[1]社保'!F1037+'[1]城建'!F1037+'[1]乡镇'!F1037+'[1]农财'!F1037+'[1]行财'!F1037+'[1]文教'!F1037</f>
        <v>0</v>
      </c>
      <c r="H1037" s="185">
        <f>'[1]经建'!G1037+'[1]社保'!G1037+'[1]城建'!G1037+'[1]乡镇'!G1037+'[1]农财'!G1037+'[1]行财'!G1037+'[1]文教'!G1037</f>
        <v>0</v>
      </c>
      <c r="I1037" s="185">
        <f>'[1]经建'!H1037+'[1]社保'!H1037+'[1]城建'!H1037+'[1]乡镇'!H1037+'[1]农财'!H1037+'[1]行财'!H1037+'[1]文教'!H1037</f>
        <v>0</v>
      </c>
      <c r="J1037" s="194"/>
    </row>
    <row r="1038" spans="1:10" s="176" customFormat="1" ht="15" customHeight="1">
      <c r="A1038" s="185" t="s">
        <v>834</v>
      </c>
      <c r="B1038" s="106">
        <v>0</v>
      </c>
      <c r="C1038" s="106">
        <f t="shared" si="158"/>
        <v>0</v>
      </c>
      <c r="D1038" s="185">
        <f>'[1]经建'!C1038+'[1]社保'!C1038+'[1]城建'!C1038+'[1]乡镇'!C1038+'[1]农财'!C1038+'[1]行财'!C1038+'[1]文教'!C1038</f>
        <v>0</v>
      </c>
      <c r="E1038" s="185">
        <f>'[1]经建'!D1038+'[1]社保'!D1038+'[1]城建'!D1038+'[1]乡镇'!D1038+'[1]农财'!D1038+'[1]行财'!D1038+'[1]文教'!D1038</f>
        <v>0</v>
      </c>
      <c r="F1038" s="185">
        <f>'[1]经建'!E1038+'[1]社保'!E1038+'[1]城建'!E1038+'[1]乡镇'!E1038+'[1]农财'!E1038+'[1]行财'!E1038+'[1]文教'!E1038</f>
        <v>0</v>
      </c>
      <c r="G1038" s="185">
        <f>'[1]经建'!F1038+'[1]社保'!F1038+'[1]城建'!F1038+'[1]乡镇'!F1038+'[1]农财'!F1038+'[1]行财'!F1038+'[1]文教'!F1038</f>
        <v>0</v>
      </c>
      <c r="H1038" s="185">
        <f>'[1]经建'!G1038+'[1]社保'!G1038+'[1]城建'!G1038+'[1]乡镇'!G1038+'[1]农财'!G1038+'[1]行财'!G1038+'[1]文教'!G1038</f>
        <v>0</v>
      </c>
      <c r="I1038" s="185">
        <f>'[1]经建'!H1038+'[1]社保'!H1038+'[1]城建'!H1038+'[1]乡镇'!H1038+'[1]农财'!H1038+'[1]行财'!H1038+'[1]文教'!H1038</f>
        <v>0</v>
      </c>
      <c r="J1038" s="194"/>
    </row>
    <row r="1039" spans="1:10" s="176" customFormat="1" ht="15" customHeight="1">
      <c r="A1039" s="185" t="s">
        <v>67</v>
      </c>
      <c r="B1039" s="106">
        <v>330</v>
      </c>
      <c r="C1039" s="106">
        <f t="shared" si="158"/>
        <v>240</v>
      </c>
      <c r="D1039" s="185">
        <f>'[1]经建'!C1039+'[1]社保'!C1039+'[1]城建'!C1039+'[1]乡镇'!C1039+'[1]农财'!C1039+'[1]行财'!C1039+'[1]文教'!C1039</f>
        <v>240</v>
      </c>
      <c r="E1039" s="185">
        <f>'[1]经建'!D1039+'[1]社保'!D1039+'[1]城建'!D1039+'[1]乡镇'!D1039+'[1]农财'!D1039+'[1]行财'!D1039+'[1]文教'!D1039</f>
        <v>0</v>
      </c>
      <c r="F1039" s="185">
        <f>'[1]经建'!E1039+'[1]社保'!E1039+'[1]城建'!E1039+'[1]乡镇'!E1039+'[1]农财'!E1039+'[1]行财'!E1039+'[1]文教'!E1039</f>
        <v>0</v>
      </c>
      <c r="G1039" s="185">
        <f>'[1]经建'!F1039+'[1]社保'!F1039+'[1]城建'!F1039+'[1]乡镇'!F1039+'[1]农财'!F1039+'[1]行财'!F1039+'[1]文教'!F1039</f>
        <v>0</v>
      </c>
      <c r="H1039" s="185">
        <f>'[1]经建'!G1039+'[1]社保'!G1039+'[1]城建'!G1039+'[1]乡镇'!G1039+'[1]农财'!G1039+'[1]行财'!G1039+'[1]文教'!G1039</f>
        <v>0</v>
      </c>
      <c r="I1039" s="185">
        <f>'[1]经建'!H1039+'[1]社保'!H1039+'[1]城建'!H1039+'[1]乡镇'!H1039+'[1]农财'!H1039+'[1]行财'!H1039+'[1]文教'!H1039</f>
        <v>0</v>
      </c>
      <c r="J1039" s="194"/>
    </row>
    <row r="1040" spans="1:10" s="176" customFormat="1" ht="15" customHeight="1">
      <c r="A1040" s="185" t="s">
        <v>835</v>
      </c>
      <c r="B1040" s="106">
        <v>0</v>
      </c>
      <c r="C1040" s="106">
        <f t="shared" si="158"/>
        <v>0</v>
      </c>
      <c r="D1040" s="185">
        <f>'[1]经建'!C1040+'[1]社保'!C1040+'[1]城建'!C1040+'[1]乡镇'!C1040+'[1]农财'!C1040+'[1]行财'!C1040+'[1]文教'!C1040</f>
        <v>0</v>
      </c>
      <c r="E1040" s="185">
        <f>'[1]经建'!D1040+'[1]社保'!D1040+'[1]城建'!D1040+'[1]乡镇'!D1040+'[1]农财'!D1040+'[1]行财'!D1040+'[1]文教'!D1040</f>
        <v>0</v>
      </c>
      <c r="F1040" s="185">
        <f>'[1]经建'!E1040+'[1]社保'!E1040+'[1]城建'!E1040+'[1]乡镇'!E1040+'[1]农财'!E1040+'[1]行财'!E1040+'[1]文教'!E1040</f>
        <v>0</v>
      </c>
      <c r="G1040" s="185">
        <f>'[1]经建'!F1040+'[1]社保'!F1040+'[1]城建'!F1040+'[1]乡镇'!F1040+'[1]农财'!F1040+'[1]行财'!F1040+'[1]文教'!F1040</f>
        <v>0</v>
      </c>
      <c r="H1040" s="185">
        <f>'[1]经建'!G1040+'[1]社保'!G1040+'[1]城建'!G1040+'[1]乡镇'!G1040+'[1]农财'!G1040+'[1]行财'!G1040+'[1]文教'!G1040</f>
        <v>0</v>
      </c>
      <c r="I1040" s="185">
        <f>'[1]经建'!H1040+'[1]社保'!H1040+'[1]城建'!H1040+'[1]乡镇'!H1040+'[1]农财'!H1040+'[1]行财'!H1040+'[1]文教'!H1040</f>
        <v>0</v>
      </c>
      <c r="J1040" s="194"/>
    </row>
    <row r="1041" spans="1:10" s="176" customFormat="1" ht="15" customHeight="1">
      <c r="A1041" s="185" t="s">
        <v>836</v>
      </c>
      <c r="B1041" s="106">
        <v>0</v>
      </c>
      <c r="C1041" s="106">
        <f t="shared" si="158"/>
        <v>0</v>
      </c>
      <c r="D1041" s="185">
        <f aca="true" t="shared" si="161" ref="D1041:I1041">SUM(D1042:D1046)</f>
        <v>0</v>
      </c>
      <c r="E1041" s="186">
        <f t="shared" si="161"/>
        <v>0</v>
      </c>
      <c r="F1041" s="185">
        <f t="shared" si="161"/>
        <v>0</v>
      </c>
      <c r="G1041" s="185">
        <f t="shared" si="161"/>
        <v>0</v>
      </c>
      <c r="H1041" s="185">
        <f t="shared" si="161"/>
        <v>0</v>
      </c>
      <c r="I1041" s="185">
        <f t="shared" si="161"/>
        <v>0</v>
      </c>
      <c r="J1041" s="193"/>
    </row>
    <row r="1042" spans="1:10" s="176" customFormat="1" ht="15" customHeight="1">
      <c r="A1042" s="185" t="s">
        <v>61</v>
      </c>
      <c r="B1042" s="106">
        <v>0</v>
      </c>
      <c r="C1042" s="106">
        <f t="shared" si="158"/>
        <v>0</v>
      </c>
      <c r="D1042" s="185">
        <f>'[1]经建'!C1042+'[1]社保'!C1042+'[1]城建'!C1042+'[1]乡镇'!C1042+'[1]农财'!C1042+'[1]行财'!C1042+'[1]文教'!C1042</f>
        <v>0</v>
      </c>
      <c r="E1042" s="185">
        <f>'[1]经建'!D1042+'[1]社保'!D1042+'[1]城建'!D1042+'[1]乡镇'!D1042+'[1]农财'!D1042+'[1]行财'!D1042+'[1]文教'!D1042</f>
        <v>0</v>
      </c>
      <c r="F1042" s="185">
        <f>'[1]经建'!E1042+'[1]社保'!E1042+'[1]城建'!E1042+'[1]乡镇'!E1042+'[1]农财'!E1042+'[1]行财'!E1042+'[1]文教'!E1042</f>
        <v>0</v>
      </c>
      <c r="G1042" s="185">
        <f>'[1]经建'!F1042+'[1]社保'!F1042+'[1]城建'!F1042+'[1]乡镇'!F1042+'[1]农财'!F1042+'[1]行财'!F1042+'[1]文教'!F1042</f>
        <v>0</v>
      </c>
      <c r="H1042" s="185">
        <f>'[1]经建'!G1042+'[1]社保'!G1042+'[1]城建'!G1042+'[1]乡镇'!G1042+'[1]农财'!G1042+'[1]行财'!G1042+'[1]文教'!G1042</f>
        <v>0</v>
      </c>
      <c r="I1042" s="185">
        <f>'[1]经建'!H1042+'[1]社保'!H1042+'[1]城建'!H1042+'[1]乡镇'!H1042+'[1]农财'!H1042+'[1]行财'!H1042+'[1]文教'!H1042</f>
        <v>0</v>
      </c>
      <c r="J1042" s="194"/>
    </row>
    <row r="1043" spans="1:10" s="176" customFormat="1" ht="15" customHeight="1">
      <c r="A1043" s="185" t="s">
        <v>62</v>
      </c>
      <c r="B1043" s="106">
        <v>0</v>
      </c>
      <c r="C1043" s="106">
        <f t="shared" si="158"/>
        <v>0</v>
      </c>
      <c r="D1043" s="185">
        <f>'[1]经建'!C1043+'[1]社保'!C1043+'[1]城建'!C1043+'[1]乡镇'!C1043+'[1]农财'!C1043+'[1]行财'!C1043+'[1]文教'!C1043</f>
        <v>0</v>
      </c>
      <c r="E1043" s="185">
        <f>'[1]经建'!D1043+'[1]社保'!D1043+'[1]城建'!D1043+'[1]乡镇'!D1043+'[1]农财'!D1043+'[1]行财'!D1043+'[1]文教'!D1043</f>
        <v>0</v>
      </c>
      <c r="F1043" s="185">
        <f>'[1]经建'!E1043+'[1]社保'!E1043+'[1]城建'!E1043+'[1]乡镇'!E1043+'[1]农财'!E1043+'[1]行财'!E1043+'[1]文教'!E1043</f>
        <v>0</v>
      </c>
      <c r="G1043" s="185">
        <f>'[1]经建'!F1043+'[1]社保'!F1043+'[1]城建'!F1043+'[1]乡镇'!F1043+'[1]农财'!F1043+'[1]行财'!F1043+'[1]文教'!F1043</f>
        <v>0</v>
      </c>
      <c r="H1043" s="185">
        <f>'[1]经建'!G1043+'[1]社保'!G1043+'[1]城建'!G1043+'[1]乡镇'!G1043+'[1]农财'!G1043+'[1]行财'!G1043+'[1]文教'!G1043</f>
        <v>0</v>
      </c>
      <c r="I1043" s="185">
        <f>'[1]经建'!H1043+'[1]社保'!H1043+'[1]城建'!H1043+'[1]乡镇'!H1043+'[1]农财'!H1043+'[1]行财'!H1043+'[1]文教'!H1043</f>
        <v>0</v>
      </c>
      <c r="J1043" s="194"/>
    </row>
    <row r="1044" spans="1:10" s="176" customFormat="1" ht="15" customHeight="1">
      <c r="A1044" s="185" t="s">
        <v>63</v>
      </c>
      <c r="B1044" s="106">
        <v>0</v>
      </c>
      <c r="C1044" s="106">
        <f t="shared" si="158"/>
        <v>0</v>
      </c>
      <c r="D1044" s="185">
        <f>'[1]经建'!C1044+'[1]社保'!C1044+'[1]城建'!C1044+'[1]乡镇'!C1044+'[1]农财'!C1044+'[1]行财'!C1044+'[1]文教'!C1044</f>
        <v>0</v>
      </c>
      <c r="E1044" s="185">
        <f>'[1]经建'!D1044+'[1]社保'!D1044+'[1]城建'!D1044+'[1]乡镇'!D1044+'[1]农财'!D1044+'[1]行财'!D1044+'[1]文教'!D1044</f>
        <v>0</v>
      </c>
      <c r="F1044" s="185">
        <f>'[1]经建'!E1044+'[1]社保'!E1044+'[1]城建'!E1044+'[1]乡镇'!E1044+'[1]农财'!E1044+'[1]行财'!E1044+'[1]文教'!E1044</f>
        <v>0</v>
      </c>
      <c r="G1044" s="185">
        <f>'[1]经建'!F1044+'[1]社保'!F1044+'[1]城建'!F1044+'[1]乡镇'!F1044+'[1]农财'!F1044+'[1]行财'!F1044+'[1]文教'!F1044</f>
        <v>0</v>
      </c>
      <c r="H1044" s="185">
        <f>'[1]经建'!G1044+'[1]社保'!G1044+'[1]城建'!G1044+'[1]乡镇'!G1044+'[1]农财'!G1044+'[1]行财'!G1044+'[1]文教'!G1044</f>
        <v>0</v>
      </c>
      <c r="I1044" s="185">
        <f>'[1]经建'!H1044+'[1]社保'!H1044+'[1]城建'!H1044+'[1]乡镇'!H1044+'[1]农财'!H1044+'[1]行财'!H1044+'[1]文教'!H1044</f>
        <v>0</v>
      </c>
      <c r="J1044" s="194"/>
    </row>
    <row r="1045" spans="1:10" s="176" customFormat="1" ht="15" customHeight="1">
      <c r="A1045" s="185" t="s">
        <v>837</v>
      </c>
      <c r="B1045" s="106">
        <v>0</v>
      </c>
      <c r="C1045" s="106">
        <f t="shared" si="158"/>
        <v>0</v>
      </c>
      <c r="D1045" s="185">
        <f>'[1]经建'!C1045+'[1]社保'!C1045+'[1]城建'!C1045+'[1]乡镇'!C1045+'[1]农财'!C1045+'[1]行财'!C1045+'[1]文教'!C1045</f>
        <v>0</v>
      </c>
      <c r="E1045" s="185">
        <f>'[1]经建'!D1045+'[1]社保'!D1045+'[1]城建'!D1045+'[1]乡镇'!D1045+'[1]农财'!D1045+'[1]行财'!D1045+'[1]文教'!D1045</f>
        <v>0</v>
      </c>
      <c r="F1045" s="185">
        <f>'[1]经建'!E1045+'[1]社保'!E1045+'[1]城建'!E1045+'[1]乡镇'!E1045+'[1]农财'!E1045+'[1]行财'!E1045+'[1]文教'!E1045</f>
        <v>0</v>
      </c>
      <c r="G1045" s="185">
        <f>'[1]经建'!F1045+'[1]社保'!F1045+'[1]城建'!F1045+'[1]乡镇'!F1045+'[1]农财'!F1045+'[1]行财'!F1045+'[1]文教'!F1045</f>
        <v>0</v>
      </c>
      <c r="H1045" s="185">
        <f>'[1]经建'!G1045+'[1]社保'!G1045+'[1]城建'!G1045+'[1]乡镇'!G1045+'[1]农财'!G1045+'[1]行财'!G1045+'[1]文教'!G1045</f>
        <v>0</v>
      </c>
      <c r="I1045" s="185">
        <f>'[1]经建'!H1045+'[1]社保'!H1045+'[1]城建'!H1045+'[1]乡镇'!H1045+'[1]农财'!H1045+'[1]行财'!H1045+'[1]文教'!H1045</f>
        <v>0</v>
      </c>
      <c r="J1045" s="194"/>
    </row>
    <row r="1046" spans="1:10" s="176" customFormat="1" ht="15" customHeight="1">
      <c r="A1046" s="185" t="s">
        <v>838</v>
      </c>
      <c r="B1046" s="106">
        <v>0</v>
      </c>
      <c r="C1046" s="106">
        <f t="shared" si="158"/>
        <v>0</v>
      </c>
      <c r="D1046" s="185">
        <f>'[1]经建'!C1046+'[1]社保'!C1046+'[1]城建'!C1046+'[1]乡镇'!C1046+'[1]农财'!C1046+'[1]行财'!C1046+'[1]文教'!C1046</f>
        <v>0</v>
      </c>
      <c r="E1046" s="185">
        <f>'[1]经建'!D1046+'[1]社保'!D1046+'[1]城建'!D1046+'[1]乡镇'!D1046+'[1]农财'!D1046+'[1]行财'!D1046+'[1]文教'!D1046</f>
        <v>0</v>
      </c>
      <c r="F1046" s="185">
        <f>'[1]经建'!E1046+'[1]社保'!E1046+'[1]城建'!E1046+'[1]乡镇'!E1046+'[1]农财'!E1046+'[1]行财'!E1046+'[1]文教'!E1046</f>
        <v>0</v>
      </c>
      <c r="G1046" s="185">
        <f>'[1]经建'!F1046+'[1]社保'!F1046+'[1]城建'!F1046+'[1]乡镇'!F1046+'[1]农财'!F1046+'[1]行财'!F1046+'[1]文教'!F1046</f>
        <v>0</v>
      </c>
      <c r="H1046" s="185">
        <f>'[1]经建'!G1046+'[1]社保'!G1046+'[1]城建'!G1046+'[1]乡镇'!G1046+'[1]农财'!G1046+'[1]行财'!G1046+'[1]文教'!G1046</f>
        <v>0</v>
      </c>
      <c r="I1046" s="185">
        <f>'[1]经建'!H1046+'[1]社保'!H1046+'[1]城建'!H1046+'[1]乡镇'!H1046+'[1]农财'!H1046+'[1]行财'!H1046+'[1]文教'!H1046</f>
        <v>0</v>
      </c>
      <c r="J1046" s="194"/>
    </row>
    <row r="1047" spans="1:10" s="176" customFormat="1" ht="15" customHeight="1">
      <c r="A1047" s="185" t="s">
        <v>839</v>
      </c>
      <c r="B1047" s="106">
        <v>93</v>
      </c>
      <c r="C1047" s="106">
        <f t="shared" si="158"/>
        <v>921</v>
      </c>
      <c r="D1047" s="185">
        <f aca="true" t="shared" si="162" ref="D1047:I1047">SUM(D1048:D1049)</f>
        <v>147</v>
      </c>
      <c r="E1047" s="186">
        <f t="shared" si="162"/>
        <v>0</v>
      </c>
      <c r="F1047" s="185">
        <f t="shared" si="162"/>
        <v>774</v>
      </c>
      <c r="G1047" s="185">
        <f t="shared" si="162"/>
        <v>0</v>
      </c>
      <c r="H1047" s="185">
        <f t="shared" si="162"/>
        <v>0</v>
      </c>
      <c r="I1047" s="185">
        <f t="shared" si="162"/>
        <v>0</v>
      </c>
      <c r="J1047" s="193"/>
    </row>
    <row r="1048" spans="1:10" s="176" customFormat="1" ht="15" customHeight="1">
      <c r="A1048" s="185" t="s">
        <v>840</v>
      </c>
      <c r="B1048" s="106">
        <v>0</v>
      </c>
      <c r="C1048" s="106">
        <f t="shared" si="158"/>
        <v>0</v>
      </c>
      <c r="D1048" s="185">
        <f>'[1]经建'!C1048+'[1]社保'!C1048+'[1]城建'!C1048+'[1]乡镇'!C1048+'[1]农财'!C1048+'[1]行财'!C1048+'[1]文教'!C1048</f>
        <v>0</v>
      </c>
      <c r="E1048" s="185">
        <f>'[1]经建'!D1048+'[1]社保'!D1048+'[1]城建'!D1048+'[1]乡镇'!D1048+'[1]农财'!D1048+'[1]行财'!D1048+'[1]文教'!D1048</f>
        <v>0</v>
      </c>
      <c r="F1048" s="185">
        <f>'[1]经建'!E1048+'[1]社保'!E1048+'[1]城建'!E1048+'[1]乡镇'!E1048+'[1]农财'!E1048+'[1]行财'!E1048+'[1]文教'!E1048</f>
        <v>0</v>
      </c>
      <c r="G1048" s="185">
        <f>'[1]经建'!F1048+'[1]社保'!F1048+'[1]城建'!F1048+'[1]乡镇'!F1048+'[1]农财'!F1048+'[1]行财'!F1048+'[1]文教'!F1048</f>
        <v>0</v>
      </c>
      <c r="H1048" s="185">
        <f>'[1]经建'!G1048+'[1]社保'!G1048+'[1]城建'!G1048+'[1]乡镇'!G1048+'[1]农财'!G1048+'[1]行财'!G1048+'[1]文教'!G1048</f>
        <v>0</v>
      </c>
      <c r="I1048" s="185">
        <f>'[1]经建'!H1048+'[1]社保'!H1048+'[1]城建'!H1048+'[1]乡镇'!H1048+'[1]农财'!H1048+'[1]行财'!H1048+'[1]文教'!H1048</f>
        <v>0</v>
      </c>
      <c r="J1048" s="194"/>
    </row>
    <row r="1049" spans="1:10" s="176" customFormat="1" ht="15" customHeight="1">
      <c r="A1049" s="185" t="s">
        <v>841</v>
      </c>
      <c r="B1049" s="106">
        <v>93</v>
      </c>
      <c r="C1049" s="106">
        <f t="shared" si="158"/>
        <v>921</v>
      </c>
      <c r="D1049" s="185">
        <f>'[1]经建'!C1049+'[1]社保'!C1049+'[1]城建'!C1049+'[1]乡镇'!C1049+'[1]农财'!C1049+'[1]行财'!C1049+'[1]文教'!C1049</f>
        <v>147</v>
      </c>
      <c r="E1049" s="185">
        <f>'[1]经建'!D1049+'[1]社保'!D1049+'[1]城建'!D1049+'[1]乡镇'!D1049+'[1]农财'!D1049+'[1]行财'!D1049+'[1]文教'!D1049</f>
        <v>0</v>
      </c>
      <c r="F1049" s="185">
        <f>'[1]经建'!E1049+'[1]社保'!E1049+'[1]城建'!E1049+'[1]乡镇'!E1049+'[1]农财'!E1049+'[1]行财'!E1049+'[1]文教'!E1049</f>
        <v>774</v>
      </c>
      <c r="G1049" s="185">
        <f>'[1]经建'!F1049+'[1]社保'!F1049+'[1]城建'!F1049+'[1]乡镇'!F1049+'[1]农财'!F1049+'[1]行财'!F1049+'[1]文教'!F1049</f>
        <v>0</v>
      </c>
      <c r="H1049" s="185">
        <f>'[1]经建'!G1049+'[1]社保'!G1049+'[1]城建'!G1049+'[1]乡镇'!G1049+'[1]农财'!G1049+'[1]行财'!G1049+'[1]文教'!G1049</f>
        <v>0</v>
      </c>
      <c r="I1049" s="185">
        <f>'[1]经建'!H1049+'[1]社保'!H1049+'[1]城建'!H1049+'[1]乡镇'!H1049+'[1]农财'!H1049+'[1]行财'!H1049+'[1]文教'!H1049</f>
        <v>0</v>
      </c>
      <c r="J1049" s="194"/>
    </row>
    <row r="1050" spans="1:10" s="176" customFormat="1" ht="15" customHeight="1">
      <c r="A1050" s="185" t="s">
        <v>842</v>
      </c>
      <c r="B1050" s="106">
        <v>0</v>
      </c>
      <c r="C1050" s="106">
        <f t="shared" si="158"/>
        <v>0</v>
      </c>
      <c r="D1050" s="185">
        <f>SUM(D1051,D1058,D1068,D1074,D1077)</f>
        <v>0</v>
      </c>
      <c r="E1050" s="186">
        <f aca="true" t="shared" si="163" ref="E1050:I1050">SUM(E1051,E1068,E1077)</f>
        <v>0</v>
      </c>
      <c r="F1050" s="185">
        <f t="shared" si="163"/>
        <v>0</v>
      </c>
      <c r="G1050" s="185">
        <f t="shared" si="163"/>
        <v>0</v>
      </c>
      <c r="H1050" s="185">
        <f t="shared" si="163"/>
        <v>0</v>
      </c>
      <c r="I1050" s="185">
        <f t="shared" si="163"/>
        <v>0</v>
      </c>
      <c r="J1050" s="193"/>
    </row>
    <row r="1051" spans="1:10" s="176" customFormat="1" ht="15" customHeight="1">
      <c r="A1051" s="185" t="s">
        <v>843</v>
      </c>
      <c r="B1051" s="106">
        <v>0</v>
      </c>
      <c r="C1051" s="106">
        <f t="shared" si="158"/>
        <v>0</v>
      </c>
      <c r="D1051" s="185">
        <f aca="true" t="shared" si="164" ref="D1051:I1051">SUM(D1052:D1057)</f>
        <v>0</v>
      </c>
      <c r="E1051" s="186">
        <f t="shared" si="164"/>
        <v>0</v>
      </c>
      <c r="F1051" s="185">
        <f t="shared" si="164"/>
        <v>0</v>
      </c>
      <c r="G1051" s="185">
        <f t="shared" si="164"/>
        <v>0</v>
      </c>
      <c r="H1051" s="185">
        <f t="shared" si="164"/>
        <v>0</v>
      </c>
      <c r="I1051" s="185">
        <f t="shared" si="164"/>
        <v>0</v>
      </c>
      <c r="J1051" s="193"/>
    </row>
    <row r="1052" spans="1:10" s="176" customFormat="1" ht="15" customHeight="1">
      <c r="A1052" s="185" t="s">
        <v>61</v>
      </c>
      <c r="B1052" s="106">
        <v>0</v>
      </c>
      <c r="C1052" s="106">
        <f t="shared" si="158"/>
        <v>0</v>
      </c>
      <c r="D1052" s="185">
        <f>'[1]经建'!C1052+'[1]社保'!C1052+'[1]城建'!C1052+'[1]乡镇'!C1052+'[1]农财'!C1052+'[1]行财'!C1052+'[1]文教'!C1052</f>
        <v>0</v>
      </c>
      <c r="E1052" s="185">
        <f>'[1]经建'!D1052+'[1]社保'!D1052+'[1]城建'!D1052+'[1]乡镇'!D1052+'[1]农财'!D1052+'[1]行财'!D1052+'[1]文教'!D1052</f>
        <v>0</v>
      </c>
      <c r="F1052" s="185">
        <f>'[1]经建'!E1052+'[1]社保'!E1052+'[1]城建'!E1052+'[1]乡镇'!E1052+'[1]农财'!E1052+'[1]行财'!E1052+'[1]文教'!E1052</f>
        <v>0</v>
      </c>
      <c r="G1052" s="185">
        <f>'[1]经建'!F1052+'[1]社保'!F1052+'[1]城建'!F1052+'[1]乡镇'!F1052+'[1]农财'!F1052+'[1]行财'!F1052+'[1]文教'!F1052</f>
        <v>0</v>
      </c>
      <c r="H1052" s="185">
        <f>'[1]经建'!G1052+'[1]社保'!G1052+'[1]城建'!G1052+'[1]乡镇'!G1052+'[1]农财'!G1052+'[1]行财'!G1052+'[1]文教'!G1052</f>
        <v>0</v>
      </c>
      <c r="I1052" s="185">
        <f>'[1]经建'!H1052+'[1]社保'!H1052+'[1]城建'!H1052+'[1]乡镇'!H1052+'[1]农财'!H1052+'[1]行财'!H1052+'[1]文教'!H1052</f>
        <v>0</v>
      </c>
      <c r="J1052" s="194"/>
    </row>
    <row r="1053" spans="1:10" s="176" customFormat="1" ht="15" customHeight="1">
      <c r="A1053" s="185" t="s">
        <v>62</v>
      </c>
      <c r="B1053" s="106">
        <v>0</v>
      </c>
      <c r="C1053" s="106">
        <f t="shared" si="158"/>
        <v>0</v>
      </c>
      <c r="D1053" s="185">
        <f>'[1]经建'!C1053+'[1]社保'!C1053+'[1]城建'!C1053+'[1]乡镇'!C1053+'[1]农财'!C1053+'[1]行财'!C1053+'[1]文教'!C1053</f>
        <v>0</v>
      </c>
      <c r="E1053" s="185">
        <f>'[1]经建'!D1053+'[1]社保'!D1053+'[1]城建'!D1053+'[1]乡镇'!D1053+'[1]农财'!D1053+'[1]行财'!D1053+'[1]文教'!D1053</f>
        <v>0</v>
      </c>
      <c r="F1053" s="185">
        <f>'[1]经建'!E1053+'[1]社保'!E1053+'[1]城建'!E1053+'[1]乡镇'!E1053+'[1]农财'!E1053+'[1]行财'!E1053+'[1]文教'!E1053</f>
        <v>0</v>
      </c>
      <c r="G1053" s="185">
        <f>'[1]经建'!F1053+'[1]社保'!F1053+'[1]城建'!F1053+'[1]乡镇'!F1053+'[1]农财'!F1053+'[1]行财'!F1053+'[1]文教'!F1053</f>
        <v>0</v>
      </c>
      <c r="H1053" s="185">
        <f>'[1]经建'!G1053+'[1]社保'!G1053+'[1]城建'!G1053+'[1]乡镇'!G1053+'[1]农财'!G1053+'[1]行财'!G1053+'[1]文教'!G1053</f>
        <v>0</v>
      </c>
      <c r="I1053" s="185">
        <f>'[1]经建'!H1053+'[1]社保'!H1053+'[1]城建'!H1053+'[1]乡镇'!H1053+'[1]农财'!H1053+'[1]行财'!H1053+'[1]文教'!H1053</f>
        <v>0</v>
      </c>
      <c r="J1053" s="194"/>
    </row>
    <row r="1054" spans="1:10" s="176" customFormat="1" ht="15" customHeight="1">
      <c r="A1054" s="185" t="s">
        <v>63</v>
      </c>
      <c r="B1054" s="106">
        <v>0</v>
      </c>
      <c r="C1054" s="106">
        <f t="shared" si="158"/>
        <v>0</v>
      </c>
      <c r="D1054" s="185">
        <f>'[1]经建'!C1054+'[1]社保'!C1054+'[1]城建'!C1054+'[1]乡镇'!C1054+'[1]农财'!C1054+'[1]行财'!C1054+'[1]文教'!C1054</f>
        <v>0</v>
      </c>
      <c r="E1054" s="185">
        <f>'[1]经建'!D1054+'[1]社保'!D1054+'[1]城建'!D1054+'[1]乡镇'!D1054+'[1]农财'!D1054+'[1]行财'!D1054+'[1]文教'!D1054</f>
        <v>0</v>
      </c>
      <c r="F1054" s="185">
        <f>'[1]经建'!E1054+'[1]社保'!E1054+'[1]城建'!E1054+'[1]乡镇'!E1054+'[1]农财'!E1054+'[1]行财'!E1054+'[1]文教'!E1054</f>
        <v>0</v>
      </c>
      <c r="G1054" s="185">
        <f>'[1]经建'!F1054+'[1]社保'!F1054+'[1]城建'!F1054+'[1]乡镇'!F1054+'[1]农财'!F1054+'[1]行财'!F1054+'[1]文教'!F1054</f>
        <v>0</v>
      </c>
      <c r="H1054" s="185">
        <f>'[1]经建'!G1054+'[1]社保'!G1054+'[1]城建'!G1054+'[1]乡镇'!G1054+'[1]农财'!G1054+'[1]行财'!G1054+'[1]文教'!G1054</f>
        <v>0</v>
      </c>
      <c r="I1054" s="185">
        <f>'[1]经建'!H1054+'[1]社保'!H1054+'[1]城建'!H1054+'[1]乡镇'!H1054+'[1]农财'!H1054+'[1]行财'!H1054+'[1]文教'!H1054</f>
        <v>0</v>
      </c>
      <c r="J1054" s="194"/>
    </row>
    <row r="1055" spans="1:10" s="176" customFormat="1" ht="15" customHeight="1">
      <c r="A1055" s="185" t="s">
        <v>844</v>
      </c>
      <c r="B1055" s="106">
        <v>0</v>
      </c>
      <c r="C1055" s="106">
        <f t="shared" si="158"/>
        <v>0</v>
      </c>
      <c r="D1055" s="185">
        <f>'[1]经建'!C1055+'[1]社保'!C1055+'[1]城建'!C1055+'[1]乡镇'!C1055+'[1]农财'!C1055+'[1]行财'!C1055+'[1]文教'!C1055</f>
        <v>0</v>
      </c>
      <c r="E1055" s="185">
        <f>'[1]经建'!D1055+'[1]社保'!D1055+'[1]城建'!D1055+'[1]乡镇'!D1055+'[1]农财'!D1055+'[1]行财'!D1055+'[1]文教'!D1055</f>
        <v>0</v>
      </c>
      <c r="F1055" s="185">
        <f>'[1]经建'!E1055+'[1]社保'!E1055+'[1]城建'!E1055+'[1]乡镇'!E1055+'[1]农财'!E1055+'[1]行财'!E1055+'[1]文教'!E1055</f>
        <v>0</v>
      </c>
      <c r="G1055" s="185">
        <f>'[1]经建'!F1055+'[1]社保'!F1055+'[1]城建'!F1055+'[1]乡镇'!F1055+'[1]农财'!F1055+'[1]行财'!F1055+'[1]文教'!F1055</f>
        <v>0</v>
      </c>
      <c r="H1055" s="185">
        <f>'[1]经建'!G1055+'[1]社保'!G1055+'[1]城建'!G1055+'[1]乡镇'!G1055+'[1]农财'!G1055+'[1]行财'!G1055+'[1]文教'!G1055</f>
        <v>0</v>
      </c>
      <c r="I1055" s="185">
        <f>'[1]经建'!H1055+'[1]社保'!H1055+'[1]城建'!H1055+'[1]乡镇'!H1055+'[1]农财'!H1055+'[1]行财'!H1055+'[1]文教'!H1055</f>
        <v>0</v>
      </c>
      <c r="J1055" s="194"/>
    </row>
    <row r="1056" spans="1:10" s="176" customFormat="1" ht="15" customHeight="1">
      <c r="A1056" s="185" t="s">
        <v>67</v>
      </c>
      <c r="B1056" s="106">
        <v>0</v>
      </c>
      <c r="C1056" s="106">
        <f t="shared" si="158"/>
        <v>0</v>
      </c>
      <c r="D1056" s="185">
        <f>'[1]经建'!C1056+'[1]社保'!C1056+'[1]城建'!C1056+'[1]乡镇'!C1056+'[1]农财'!C1056+'[1]行财'!C1056+'[1]文教'!C1056</f>
        <v>0</v>
      </c>
      <c r="E1056" s="185">
        <f>'[1]经建'!D1056+'[1]社保'!D1056+'[1]城建'!D1056+'[1]乡镇'!D1056+'[1]农财'!D1056+'[1]行财'!D1056+'[1]文教'!D1056</f>
        <v>0</v>
      </c>
      <c r="F1056" s="185">
        <f>'[1]经建'!E1056+'[1]社保'!E1056+'[1]城建'!E1056+'[1]乡镇'!E1056+'[1]农财'!E1056+'[1]行财'!E1056+'[1]文教'!E1056</f>
        <v>0</v>
      </c>
      <c r="G1056" s="185">
        <f>'[1]经建'!F1056+'[1]社保'!F1056+'[1]城建'!F1056+'[1]乡镇'!F1056+'[1]农财'!F1056+'[1]行财'!F1056+'[1]文教'!F1056</f>
        <v>0</v>
      </c>
      <c r="H1056" s="185">
        <f>'[1]经建'!G1056+'[1]社保'!G1056+'[1]城建'!G1056+'[1]乡镇'!G1056+'[1]农财'!G1056+'[1]行财'!G1056+'[1]文教'!G1056</f>
        <v>0</v>
      </c>
      <c r="I1056" s="185">
        <f>'[1]经建'!H1056+'[1]社保'!H1056+'[1]城建'!H1056+'[1]乡镇'!H1056+'[1]农财'!H1056+'[1]行财'!H1056+'[1]文教'!H1056</f>
        <v>0</v>
      </c>
      <c r="J1056" s="194"/>
    </row>
    <row r="1057" spans="1:10" s="176" customFormat="1" ht="15" customHeight="1">
      <c r="A1057" s="185" t="s">
        <v>845</v>
      </c>
      <c r="B1057" s="106">
        <v>0</v>
      </c>
      <c r="C1057" s="106">
        <f t="shared" si="158"/>
        <v>0</v>
      </c>
      <c r="D1057" s="185">
        <f>'[1]经建'!C1057+'[1]社保'!C1057+'[1]城建'!C1057+'[1]乡镇'!C1057+'[1]农财'!C1057+'[1]行财'!C1057+'[1]文教'!C1057</f>
        <v>0</v>
      </c>
      <c r="E1057" s="185">
        <f>'[1]经建'!D1057+'[1]社保'!D1057+'[1]城建'!D1057+'[1]乡镇'!D1057+'[1]农财'!D1057+'[1]行财'!D1057+'[1]文教'!D1057</f>
        <v>0</v>
      </c>
      <c r="F1057" s="185">
        <f>'[1]经建'!E1057+'[1]社保'!E1057+'[1]城建'!E1057+'[1]乡镇'!E1057+'[1]农财'!E1057+'[1]行财'!E1057+'[1]文教'!E1057</f>
        <v>0</v>
      </c>
      <c r="G1057" s="185">
        <f>'[1]经建'!F1057+'[1]社保'!F1057+'[1]城建'!F1057+'[1]乡镇'!F1057+'[1]农财'!F1057+'[1]行财'!F1057+'[1]文教'!F1057</f>
        <v>0</v>
      </c>
      <c r="H1057" s="185">
        <f>'[1]经建'!G1057+'[1]社保'!G1057+'[1]城建'!G1057+'[1]乡镇'!G1057+'[1]农财'!G1057+'[1]行财'!G1057+'[1]文教'!G1057</f>
        <v>0</v>
      </c>
      <c r="I1057" s="185">
        <f>'[1]经建'!H1057+'[1]社保'!H1057+'[1]城建'!H1057+'[1]乡镇'!H1057+'[1]农财'!H1057+'[1]行财'!H1057+'[1]文教'!H1057</f>
        <v>0</v>
      </c>
      <c r="J1057" s="194"/>
    </row>
    <row r="1058" spans="1:10" s="176" customFormat="1" ht="15" customHeight="1">
      <c r="A1058" s="185" t="s">
        <v>846</v>
      </c>
      <c r="B1058" s="106">
        <v>0</v>
      </c>
      <c r="C1058" s="106">
        <f t="shared" si="158"/>
        <v>0</v>
      </c>
      <c r="D1058" s="185">
        <f aca="true" t="shared" si="165" ref="D1058:I1058">SUM(D1059:D1067)</f>
        <v>0</v>
      </c>
      <c r="E1058" s="186">
        <f t="shared" si="165"/>
        <v>0</v>
      </c>
      <c r="F1058" s="185">
        <f t="shared" si="165"/>
        <v>0</v>
      </c>
      <c r="G1058" s="185">
        <f t="shared" si="165"/>
        <v>0</v>
      </c>
      <c r="H1058" s="185">
        <f t="shared" si="165"/>
        <v>0</v>
      </c>
      <c r="I1058" s="185">
        <f t="shared" si="165"/>
        <v>0</v>
      </c>
      <c r="J1058" s="193"/>
    </row>
    <row r="1059" spans="1:10" s="176" customFormat="1" ht="15" customHeight="1">
      <c r="A1059" s="185" t="s">
        <v>847</v>
      </c>
      <c r="B1059" s="106">
        <v>0</v>
      </c>
      <c r="C1059" s="106">
        <f t="shared" si="158"/>
        <v>0</v>
      </c>
      <c r="D1059" s="185">
        <f>'[1]经建'!C1059+'[1]社保'!C1059+'[1]城建'!C1059+'[1]乡镇'!C1059+'[1]农财'!C1059+'[1]行财'!C1059+'[1]文教'!C1059</f>
        <v>0</v>
      </c>
      <c r="E1059" s="185">
        <f>'[1]经建'!D1059+'[1]社保'!D1059+'[1]城建'!D1059+'[1]乡镇'!D1059+'[1]农财'!D1059+'[1]行财'!D1059+'[1]文教'!D1059</f>
        <v>0</v>
      </c>
      <c r="F1059" s="185">
        <f>'[1]经建'!E1059+'[1]社保'!E1059+'[1]城建'!E1059+'[1]乡镇'!E1059+'[1]农财'!E1059+'[1]行财'!E1059+'[1]文教'!E1059</f>
        <v>0</v>
      </c>
      <c r="G1059" s="185">
        <f>'[1]经建'!F1059+'[1]社保'!F1059+'[1]城建'!F1059+'[1]乡镇'!F1059+'[1]农财'!F1059+'[1]行财'!F1059+'[1]文教'!F1059</f>
        <v>0</v>
      </c>
      <c r="H1059" s="185">
        <f>'[1]经建'!G1059+'[1]社保'!G1059+'[1]城建'!G1059+'[1]乡镇'!G1059+'[1]农财'!G1059+'[1]行财'!G1059+'[1]文教'!G1059</f>
        <v>0</v>
      </c>
      <c r="I1059" s="185">
        <f>'[1]经建'!H1059+'[1]社保'!H1059+'[1]城建'!H1059+'[1]乡镇'!H1059+'[1]农财'!H1059+'[1]行财'!H1059+'[1]文教'!H1059</f>
        <v>0</v>
      </c>
      <c r="J1059" s="194"/>
    </row>
    <row r="1060" spans="1:10" s="176" customFormat="1" ht="15" customHeight="1">
      <c r="A1060" s="185" t="s">
        <v>848</v>
      </c>
      <c r="B1060" s="106">
        <v>0</v>
      </c>
      <c r="C1060" s="106">
        <f t="shared" si="158"/>
        <v>0</v>
      </c>
      <c r="D1060" s="185">
        <f>'[1]经建'!C1060+'[1]社保'!C1060+'[1]城建'!C1060+'[1]乡镇'!C1060+'[1]农财'!C1060+'[1]行财'!C1060+'[1]文教'!C1060</f>
        <v>0</v>
      </c>
      <c r="E1060" s="185">
        <f>'[1]经建'!D1060+'[1]社保'!D1060+'[1]城建'!D1060+'[1]乡镇'!D1060+'[1]农财'!D1060+'[1]行财'!D1060+'[1]文教'!D1060</f>
        <v>0</v>
      </c>
      <c r="F1060" s="185">
        <f>'[1]经建'!E1060+'[1]社保'!E1060+'[1]城建'!E1060+'[1]乡镇'!E1060+'[1]农财'!E1060+'[1]行财'!E1060+'[1]文教'!E1060</f>
        <v>0</v>
      </c>
      <c r="G1060" s="185">
        <f>'[1]经建'!F1060+'[1]社保'!F1060+'[1]城建'!F1060+'[1]乡镇'!F1060+'[1]农财'!F1060+'[1]行财'!F1060+'[1]文教'!F1060</f>
        <v>0</v>
      </c>
      <c r="H1060" s="185">
        <f>'[1]经建'!G1060+'[1]社保'!G1060+'[1]城建'!G1060+'[1]乡镇'!G1060+'[1]农财'!G1060+'[1]行财'!G1060+'[1]文教'!G1060</f>
        <v>0</v>
      </c>
      <c r="I1060" s="185">
        <f>'[1]经建'!H1060+'[1]社保'!H1060+'[1]城建'!H1060+'[1]乡镇'!H1060+'[1]农财'!H1060+'[1]行财'!H1060+'[1]文教'!H1060</f>
        <v>0</v>
      </c>
      <c r="J1060" s="194"/>
    </row>
    <row r="1061" spans="1:10" s="176" customFormat="1" ht="15" customHeight="1">
      <c r="A1061" s="185" t="s">
        <v>849</v>
      </c>
      <c r="B1061" s="106">
        <v>0</v>
      </c>
      <c r="C1061" s="106">
        <f t="shared" si="158"/>
        <v>0</v>
      </c>
      <c r="D1061" s="185">
        <f>'[1]经建'!C1061+'[1]社保'!C1061+'[1]城建'!C1061+'[1]乡镇'!C1061+'[1]农财'!C1061+'[1]行财'!C1061+'[1]文教'!C1061</f>
        <v>0</v>
      </c>
      <c r="E1061" s="185">
        <f>'[1]经建'!D1061+'[1]社保'!D1061+'[1]城建'!D1061+'[1]乡镇'!D1061+'[1]农财'!D1061+'[1]行财'!D1061+'[1]文教'!D1061</f>
        <v>0</v>
      </c>
      <c r="F1061" s="185">
        <f>'[1]经建'!E1061+'[1]社保'!E1061+'[1]城建'!E1061+'[1]乡镇'!E1061+'[1]农财'!E1061+'[1]行财'!E1061+'[1]文教'!E1061</f>
        <v>0</v>
      </c>
      <c r="G1061" s="185">
        <f>'[1]经建'!F1061+'[1]社保'!F1061+'[1]城建'!F1061+'[1]乡镇'!F1061+'[1]农财'!F1061+'[1]行财'!F1061+'[1]文教'!F1061</f>
        <v>0</v>
      </c>
      <c r="H1061" s="185">
        <f>'[1]经建'!G1061+'[1]社保'!G1061+'[1]城建'!G1061+'[1]乡镇'!G1061+'[1]农财'!G1061+'[1]行财'!G1061+'[1]文教'!G1061</f>
        <v>0</v>
      </c>
      <c r="I1061" s="185">
        <f>'[1]经建'!H1061+'[1]社保'!H1061+'[1]城建'!H1061+'[1]乡镇'!H1061+'[1]农财'!H1061+'[1]行财'!H1061+'[1]文教'!H1061</f>
        <v>0</v>
      </c>
      <c r="J1061" s="194"/>
    </row>
    <row r="1062" spans="1:10" s="176" customFormat="1" ht="15" customHeight="1">
      <c r="A1062" s="185" t="s">
        <v>850</v>
      </c>
      <c r="B1062" s="106">
        <v>0</v>
      </c>
      <c r="C1062" s="106">
        <f t="shared" si="158"/>
        <v>0</v>
      </c>
      <c r="D1062" s="185">
        <f>'[1]经建'!C1062+'[1]社保'!C1062+'[1]城建'!C1062+'[1]乡镇'!C1062+'[1]农财'!C1062+'[1]行财'!C1062+'[1]文教'!C1062</f>
        <v>0</v>
      </c>
      <c r="E1062" s="185">
        <f>'[1]经建'!D1062+'[1]社保'!D1062+'[1]城建'!D1062+'[1]乡镇'!D1062+'[1]农财'!D1062+'[1]行财'!D1062+'[1]文教'!D1062</f>
        <v>0</v>
      </c>
      <c r="F1062" s="185">
        <f>'[1]经建'!E1062+'[1]社保'!E1062+'[1]城建'!E1062+'[1]乡镇'!E1062+'[1]农财'!E1062+'[1]行财'!E1062+'[1]文教'!E1062</f>
        <v>0</v>
      </c>
      <c r="G1062" s="185">
        <f>'[1]经建'!F1062+'[1]社保'!F1062+'[1]城建'!F1062+'[1]乡镇'!F1062+'[1]农财'!F1062+'[1]行财'!F1062+'[1]文教'!F1062</f>
        <v>0</v>
      </c>
      <c r="H1062" s="185">
        <f>'[1]经建'!G1062+'[1]社保'!G1062+'[1]城建'!G1062+'[1]乡镇'!G1062+'[1]农财'!G1062+'[1]行财'!G1062+'[1]文教'!G1062</f>
        <v>0</v>
      </c>
      <c r="I1062" s="185">
        <f>'[1]经建'!H1062+'[1]社保'!H1062+'[1]城建'!H1062+'[1]乡镇'!H1062+'[1]农财'!H1062+'[1]行财'!H1062+'[1]文教'!H1062</f>
        <v>0</v>
      </c>
      <c r="J1062" s="194"/>
    </row>
    <row r="1063" spans="1:10" s="176" customFormat="1" ht="15" customHeight="1">
      <c r="A1063" s="185" t="s">
        <v>851</v>
      </c>
      <c r="B1063" s="106">
        <v>0</v>
      </c>
      <c r="C1063" s="106">
        <f t="shared" si="158"/>
        <v>0</v>
      </c>
      <c r="D1063" s="185">
        <f>'[1]经建'!C1063+'[1]社保'!C1063+'[1]城建'!C1063+'[1]乡镇'!C1063+'[1]农财'!C1063+'[1]行财'!C1063+'[1]文教'!C1063</f>
        <v>0</v>
      </c>
      <c r="E1063" s="185">
        <f>'[1]经建'!D1063+'[1]社保'!D1063+'[1]城建'!D1063+'[1]乡镇'!D1063+'[1]农财'!D1063+'[1]行财'!D1063+'[1]文教'!D1063</f>
        <v>0</v>
      </c>
      <c r="F1063" s="185">
        <f>'[1]经建'!E1063+'[1]社保'!E1063+'[1]城建'!E1063+'[1]乡镇'!E1063+'[1]农财'!E1063+'[1]行财'!E1063+'[1]文教'!E1063</f>
        <v>0</v>
      </c>
      <c r="G1063" s="185">
        <f>'[1]经建'!F1063+'[1]社保'!F1063+'[1]城建'!F1063+'[1]乡镇'!F1063+'[1]农财'!F1063+'[1]行财'!F1063+'[1]文教'!F1063</f>
        <v>0</v>
      </c>
      <c r="H1063" s="185">
        <f>'[1]经建'!G1063+'[1]社保'!G1063+'[1]城建'!G1063+'[1]乡镇'!G1063+'[1]农财'!G1063+'[1]行财'!G1063+'[1]文教'!G1063</f>
        <v>0</v>
      </c>
      <c r="I1063" s="185">
        <f>'[1]经建'!H1063+'[1]社保'!H1063+'[1]城建'!H1063+'[1]乡镇'!H1063+'[1]农财'!H1063+'[1]行财'!H1063+'[1]文教'!H1063</f>
        <v>0</v>
      </c>
      <c r="J1063" s="194"/>
    </row>
    <row r="1064" spans="1:10" s="176" customFormat="1" ht="15" customHeight="1">
      <c r="A1064" s="185" t="s">
        <v>852</v>
      </c>
      <c r="B1064" s="106">
        <v>0</v>
      </c>
      <c r="C1064" s="106">
        <f t="shared" si="158"/>
        <v>0</v>
      </c>
      <c r="D1064" s="185">
        <f>'[1]经建'!C1064+'[1]社保'!C1064+'[1]城建'!C1064+'[1]乡镇'!C1064+'[1]农财'!C1064+'[1]行财'!C1064+'[1]文教'!C1064</f>
        <v>0</v>
      </c>
      <c r="E1064" s="185">
        <f>'[1]经建'!D1064+'[1]社保'!D1064+'[1]城建'!D1064+'[1]乡镇'!D1064+'[1]农财'!D1064+'[1]行财'!D1064+'[1]文教'!D1064</f>
        <v>0</v>
      </c>
      <c r="F1064" s="185">
        <f>'[1]经建'!E1064+'[1]社保'!E1064+'[1]城建'!E1064+'[1]乡镇'!E1064+'[1]农财'!E1064+'[1]行财'!E1064+'[1]文教'!E1064</f>
        <v>0</v>
      </c>
      <c r="G1064" s="185">
        <f>'[1]经建'!F1064+'[1]社保'!F1064+'[1]城建'!F1064+'[1]乡镇'!F1064+'[1]农财'!F1064+'[1]行财'!F1064+'[1]文教'!F1064</f>
        <v>0</v>
      </c>
      <c r="H1064" s="185">
        <f>'[1]经建'!G1064+'[1]社保'!G1064+'[1]城建'!G1064+'[1]乡镇'!G1064+'[1]农财'!G1064+'[1]行财'!G1064+'[1]文教'!G1064</f>
        <v>0</v>
      </c>
      <c r="I1064" s="185">
        <f>'[1]经建'!H1064+'[1]社保'!H1064+'[1]城建'!H1064+'[1]乡镇'!H1064+'[1]农财'!H1064+'[1]行财'!H1064+'[1]文教'!H1064</f>
        <v>0</v>
      </c>
      <c r="J1064" s="194"/>
    </row>
    <row r="1065" spans="1:10" s="176" customFormat="1" ht="15" customHeight="1">
      <c r="A1065" s="185" t="s">
        <v>853</v>
      </c>
      <c r="B1065" s="106">
        <v>0</v>
      </c>
      <c r="C1065" s="106">
        <f t="shared" si="158"/>
        <v>0</v>
      </c>
      <c r="D1065" s="185">
        <f>'[1]经建'!C1065+'[1]社保'!C1065+'[1]城建'!C1065+'[1]乡镇'!C1065+'[1]农财'!C1065+'[1]行财'!C1065+'[1]文教'!C1065</f>
        <v>0</v>
      </c>
      <c r="E1065" s="185">
        <f>'[1]经建'!D1065+'[1]社保'!D1065+'[1]城建'!D1065+'[1]乡镇'!D1065+'[1]农财'!D1065+'[1]行财'!D1065+'[1]文教'!D1065</f>
        <v>0</v>
      </c>
      <c r="F1065" s="185">
        <f>'[1]经建'!E1065+'[1]社保'!E1065+'[1]城建'!E1065+'[1]乡镇'!E1065+'[1]农财'!E1065+'[1]行财'!E1065+'[1]文教'!E1065</f>
        <v>0</v>
      </c>
      <c r="G1065" s="185">
        <f>'[1]经建'!F1065+'[1]社保'!F1065+'[1]城建'!F1065+'[1]乡镇'!F1065+'[1]农财'!F1065+'[1]行财'!F1065+'[1]文教'!F1065</f>
        <v>0</v>
      </c>
      <c r="H1065" s="185">
        <f>'[1]经建'!G1065+'[1]社保'!G1065+'[1]城建'!G1065+'[1]乡镇'!G1065+'[1]农财'!G1065+'[1]行财'!G1065+'[1]文教'!G1065</f>
        <v>0</v>
      </c>
      <c r="I1065" s="185">
        <f>'[1]经建'!H1065+'[1]社保'!H1065+'[1]城建'!H1065+'[1]乡镇'!H1065+'[1]农财'!H1065+'[1]行财'!H1065+'[1]文教'!H1065</f>
        <v>0</v>
      </c>
      <c r="J1065" s="194"/>
    </row>
    <row r="1066" spans="1:10" s="176" customFormat="1" ht="15" customHeight="1">
      <c r="A1066" s="185" t="s">
        <v>854</v>
      </c>
      <c r="B1066" s="106">
        <v>0</v>
      </c>
      <c r="C1066" s="106">
        <f t="shared" si="158"/>
        <v>0</v>
      </c>
      <c r="D1066" s="185">
        <f>'[1]经建'!C1066+'[1]社保'!C1066+'[1]城建'!C1066+'[1]乡镇'!C1066+'[1]农财'!C1066+'[1]行财'!C1066+'[1]文教'!C1066</f>
        <v>0</v>
      </c>
      <c r="E1066" s="185">
        <f>'[1]经建'!D1066+'[1]社保'!D1066+'[1]城建'!D1066+'[1]乡镇'!D1066+'[1]农财'!D1066+'[1]行财'!D1066+'[1]文教'!D1066</f>
        <v>0</v>
      </c>
      <c r="F1066" s="185">
        <f>'[1]经建'!E1066+'[1]社保'!E1066+'[1]城建'!E1066+'[1]乡镇'!E1066+'[1]农财'!E1066+'[1]行财'!E1066+'[1]文教'!E1066</f>
        <v>0</v>
      </c>
      <c r="G1066" s="185">
        <f>'[1]经建'!F1066+'[1]社保'!F1066+'[1]城建'!F1066+'[1]乡镇'!F1066+'[1]农财'!F1066+'[1]行财'!F1066+'[1]文教'!F1066</f>
        <v>0</v>
      </c>
      <c r="H1066" s="185">
        <f>'[1]经建'!G1066+'[1]社保'!G1066+'[1]城建'!G1066+'[1]乡镇'!G1066+'[1]农财'!G1066+'[1]行财'!G1066+'[1]文教'!G1066</f>
        <v>0</v>
      </c>
      <c r="I1066" s="185">
        <f>'[1]经建'!H1066+'[1]社保'!H1066+'[1]城建'!H1066+'[1]乡镇'!H1066+'[1]农财'!H1066+'[1]行财'!H1066+'[1]文教'!H1066</f>
        <v>0</v>
      </c>
      <c r="J1066" s="194"/>
    </row>
    <row r="1067" spans="1:10" s="176" customFormat="1" ht="15" customHeight="1">
      <c r="A1067" s="185" t="s">
        <v>855</v>
      </c>
      <c r="B1067" s="106">
        <v>0</v>
      </c>
      <c r="C1067" s="106">
        <f t="shared" si="158"/>
        <v>0</v>
      </c>
      <c r="D1067" s="185">
        <f>'[1]经建'!C1067+'[1]社保'!C1067+'[1]城建'!C1067+'[1]乡镇'!C1067+'[1]农财'!C1067+'[1]行财'!C1067+'[1]文教'!C1067</f>
        <v>0</v>
      </c>
      <c r="E1067" s="185">
        <f>'[1]经建'!D1067+'[1]社保'!D1067+'[1]城建'!D1067+'[1]乡镇'!D1067+'[1]农财'!D1067+'[1]行财'!D1067+'[1]文教'!D1067</f>
        <v>0</v>
      </c>
      <c r="F1067" s="185">
        <f>'[1]经建'!E1067+'[1]社保'!E1067+'[1]城建'!E1067+'[1]乡镇'!E1067+'[1]农财'!E1067+'[1]行财'!E1067+'[1]文教'!E1067</f>
        <v>0</v>
      </c>
      <c r="G1067" s="185">
        <f>'[1]经建'!F1067+'[1]社保'!F1067+'[1]城建'!F1067+'[1]乡镇'!F1067+'[1]农财'!F1067+'[1]行财'!F1067+'[1]文教'!F1067</f>
        <v>0</v>
      </c>
      <c r="H1067" s="185">
        <f>'[1]经建'!G1067+'[1]社保'!G1067+'[1]城建'!G1067+'[1]乡镇'!G1067+'[1]农财'!G1067+'[1]行财'!G1067+'[1]文教'!G1067</f>
        <v>0</v>
      </c>
      <c r="I1067" s="185">
        <f>'[1]经建'!H1067+'[1]社保'!H1067+'[1]城建'!H1067+'[1]乡镇'!H1067+'[1]农财'!H1067+'[1]行财'!H1067+'[1]文教'!H1067</f>
        <v>0</v>
      </c>
      <c r="J1067" s="194"/>
    </row>
    <row r="1068" spans="1:10" s="176" customFormat="1" ht="15" customHeight="1">
      <c r="A1068" s="185" t="s">
        <v>856</v>
      </c>
      <c r="B1068" s="106">
        <v>0</v>
      </c>
      <c r="C1068" s="106">
        <f t="shared" si="158"/>
        <v>0</v>
      </c>
      <c r="D1068" s="185">
        <f aca="true" t="shared" si="166" ref="D1068:I1068">SUM(D1069:D1073)</f>
        <v>0</v>
      </c>
      <c r="E1068" s="186">
        <f t="shared" si="166"/>
        <v>0</v>
      </c>
      <c r="F1068" s="185">
        <f t="shared" si="166"/>
        <v>0</v>
      </c>
      <c r="G1068" s="185">
        <f t="shared" si="166"/>
        <v>0</v>
      </c>
      <c r="H1068" s="185">
        <f t="shared" si="166"/>
        <v>0</v>
      </c>
      <c r="I1068" s="185">
        <f t="shared" si="166"/>
        <v>0</v>
      </c>
      <c r="J1068" s="193"/>
    </row>
    <row r="1069" spans="1:10" s="176" customFormat="1" ht="15" customHeight="1">
      <c r="A1069" s="185" t="s">
        <v>857</v>
      </c>
      <c r="B1069" s="106">
        <v>0</v>
      </c>
      <c r="C1069" s="106">
        <f t="shared" si="158"/>
        <v>0</v>
      </c>
      <c r="D1069" s="185">
        <f>'[1]经建'!C1069+'[1]社保'!C1069+'[1]城建'!C1069+'[1]乡镇'!C1069+'[1]农财'!C1069+'[1]行财'!C1069+'[1]文教'!C1069</f>
        <v>0</v>
      </c>
      <c r="E1069" s="185">
        <f>'[1]经建'!D1069+'[1]社保'!D1069+'[1]城建'!D1069+'[1]乡镇'!D1069+'[1]农财'!D1069+'[1]行财'!D1069+'[1]文教'!D1069</f>
        <v>0</v>
      </c>
      <c r="F1069" s="185">
        <f>'[1]经建'!E1069+'[1]社保'!E1069+'[1]城建'!E1069+'[1]乡镇'!E1069+'[1]农财'!E1069+'[1]行财'!E1069+'[1]文教'!E1069</f>
        <v>0</v>
      </c>
      <c r="G1069" s="185">
        <f>'[1]经建'!F1069+'[1]社保'!F1069+'[1]城建'!F1069+'[1]乡镇'!F1069+'[1]农财'!F1069+'[1]行财'!F1069+'[1]文教'!F1069</f>
        <v>0</v>
      </c>
      <c r="H1069" s="185">
        <f>'[1]经建'!G1069+'[1]社保'!G1069+'[1]城建'!G1069+'[1]乡镇'!G1069+'[1]农财'!G1069+'[1]行财'!G1069+'[1]文教'!G1069</f>
        <v>0</v>
      </c>
      <c r="I1069" s="185">
        <f>'[1]经建'!H1069+'[1]社保'!H1069+'[1]城建'!H1069+'[1]乡镇'!H1069+'[1]农财'!H1069+'[1]行财'!H1069+'[1]文教'!H1069</f>
        <v>0</v>
      </c>
      <c r="J1069" s="194"/>
    </row>
    <row r="1070" spans="1:10" s="176" customFormat="1" ht="15" customHeight="1">
      <c r="A1070" s="185" t="s">
        <v>858</v>
      </c>
      <c r="B1070" s="106">
        <v>0</v>
      </c>
      <c r="C1070" s="106">
        <f t="shared" si="158"/>
        <v>0</v>
      </c>
      <c r="D1070" s="185">
        <f>'[1]经建'!C1070+'[1]社保'!C1070+'[1]城建'!C1070+'[1]乡镇'!C1070+'[1]农财'!C1070+'[1]行财'!C1070+'[1]文教'!C1070</f>
        <v>0</v>
      </c>
      <c r="E1070" s="185">
        <f>'[1]经建'!D1070+'[1]社保'!D1070+'[1]城建'!D1070+'[1]乡镇'!D1070+'[1]农财'!D1070+'[1]行财'!D1070+'[1]文教'!D1070</f>
        <v>0</v>
      </c>
      <c r="F1070" s="185">
        <f>'[1]经建'!E1070+'[1]社保'!E1070+'[1]城建'!E1070+'[1]乡镇'!E1070+'[1]农财'!E1070+'[1]行财'!E1070+'[1]文教'!E1070</f>
        <v>0</v>
      </c>
      <c r="G1070" s="185">
        <f>'[1]经建'!F1070+'[1]社保'!F1070+'[1]城建'!F1070+'[1]乡镇'!F1070+'[1]农财'!F1070+'[1]行财'!F1070+'[1]文教'!F1070</f>
        <v>0</v>
      </c>
      <c r="H1070" s="185">
        <f>'[1]经建'!G1070+'[1]社保'!G1070+'[1]城建'!G1070+'[1]乡镇'!G1070+'[1]农财'!G1070+'[1]行财'!G1070+'[1]文教'!G1070</f>
        <v>0</v>
      </c>
      <c r="I1070" s="185">
        <f>'[1]经建'!H1070+'[1]社保'!H1070+'[1]城建'!H1070+'[1]乡镇'!H1070+'[1]农财'!H1070+'[1]行财'!H1070+'[1]文教'!H1070</f>
        <v>0</v>
      </c>
      <c r="J1070" s="194"/>
    </row>
    <row r="1071" spans="1:10" s="176" customFormat="1" ht="15" customHeight="1">
      <c r="A1071" s="185" t="s">
        <v>859</v>
      </c>
      <c r="B1071" s="106">
        <v>0</v>
      </c>
      <c r="C1071" s="106">
        <f t="shared" si="158"/>
        <v>0</v>
      </c>
      <c r="D1071" s="185">
        <f>'[1]经建'!C1071+'[1]社保'!C1071+'[1]城建'!C1071+'[1]乡镇'!C1071+'[1]农财'!C1071+'[1]行财'!C1071+'[1]文教'!C1071</f>
        <v>0</v>
      </c>
      <c r="E1071" s="185">
        <f>'[1]经建'!D1071+'[1]社保'!D1071+'[1]城建'!D1071+'[1]乡镇'!D1071+'[1]农财'!D1071+'[1]行财'!D1071+'[1]文教'!D1071</f>
        <v>0</v>
      </c>
      <c r="F1071" s="185">
        <f>'[1]经建'!E1071+'[1]社保'!E1071+'[1]城建'!E1071+'[1]乡镇'!E1071+'[1]农财'!E1071+'[1]行财'!E1071+'[1]文教'!E1071</f>
        <v>0</v>
      </c>
      <c r="G1071" s="185">
        <f>'[1]经建'!F1071+'[1]社保'!F1071+'[1]城建'!F1071+'[1]乡镇'!F1071+'[1]农财'!F1071+'[1]行财'!F1071+'[1]文教'!F1071</f>
        <v>0</v>
      </c>
      <c r="H1071" s="185">
        <f>'[1]经建'!G1071+'[1]社保'!G1071+'[1]城建'!G1071+'[1]乡镇'!G1071+'[1]农财'!G1071+'[1]行财'!G1071+'[1]文教'!G1071</f>
        <v>0</v>
      </c>
      <c r="I1071" s="185">
        <f>'[1]经建'!H1071+'[1]社保'!H1071+'[1]城建'!H1071+'[1]乡镇'!H1071+'[1]农财'!H1071+'[1]行财'!H1071+'[1]文教'!H1071</f>
        <v>0</v>
      </c>
      <c r="J1071" s="194"/>
    </row>
    <row r="1072" spans="1:10" s="176" customFormat="1" ht="15" customHeight="1">
      <c r="A1072" s="185" t="s">
        <v>860</v>
      </c>
      <c r="B1072" s="106">
        <v>0</v>
      </c>
      <c r="C1072" s="106">
        <f t="shared" si="158"/>
        <v>0</v>
      </c>
      <c r="D1072" s="185">
        <f>'[1]经建'!C1072+'[1]社保'!C1072+'[1]城建'!C1072+'[1]乡镇'!C1072+'[1]农财'!C1072+'[1]行财'!C1072+'[1]文教'!C1072</f>
        <v>0</v>
      </c>
      <c r="E1072" s="185">
        <f>'[1]经建'!D1072+'[1]社保'!D1072+'[1]城建'!D1072+'[1]乡镇'!D1072+'[1]农财'!D1072+'[1]行财'!D1072+'[1]文教'!D1072</f>
        <v>0</v>
      </c>
      <c r="F1072" s="185">
        <f>'[1]经建'!E1072+'[1]社保'!E1072+'[1]城建'!E1072+'[1]乡镇'!E1072+'[1]农财'!E1072+'[1]行财'!E1072+'[1]文教'!E1072</f>
        <v>0</v>
      </c>
      <c r="G1072" s="185">
        <f>'[1]经建'!F1072+'[1]社保'!F1072+'[1]城建'!F1072+'[1]乡镇'!F1072+'[1]农财'!F1072+'[1]行财'!F1072+'[1]文教'!F1072</f>
        <v>0</v>
      </c>
      <c r="H1072" s="185">
        <f>'[1]经建'!G1072+'[1]社保'!G1072+'[1]城建'!G1072+'[1]乡镇'!G1072+'[1]农财'!G1072+'[1]行财'!G1072+'[1]文教'!G1072</f>
        <v>0</v>
      </c>
      <c r="I1072" s="185">
        <f>'[1]经建'!H1072+'[1]社保'!H1072+'[1]城建'!H1072+'[1]乡镇'!H1072+'[1]农财'!H1072+'[1]行财'!H1072+'[1]文教'!H1072</f>
        <v>0</v>
      </c>
      <c r="J1072" s="194"/>
    </row>
    <row r="1073" spans="1:10" s="176" customFormat="1" ht="15" customHeight="1">
      <c r="A1073" s="185" t="s">
        <v>861</v>
      </c>
      <c r="B1073" s="106">
        <v>0</v>
      </c>
      <c r="C1073" s="106">
        <f t="shared" si="158"/>
        <v>0</v>
      </c>
      <c r="D1073" s="185">
        <f>'[1]经建'!C1073+'[1]社保'!C1073+'[1]城建'!C1073+'[1]乡镇'!C1073+'[1]农财'!C1073+'[1]行财'!C1073+'[1]文教'!C1073</f>
        <v>0</v>
      </c>
      <c r="E1073" s="185">
        <f>'[1]经建'!D1073+'[1]社保'!D1073+'[1]城建'!D1073+'[1]乡镇'!D1073+'[1]农财'!D1073+'[1]行财'!D1073+'[1]文教'!D1073</f>
        <v>0</v>
      </c>
      <c r="F1073" s="185">
        <f>'[1]经建'!E1073+'[1]社保'!E1073+'[1]城建'!E1073+'[1]乡镇'!E1073+'[1]农财'!E1073+'[1]行财'!E1073+'[1]文教'!E1073</f>
        <v>0</v>
      </c>
      <c r="G1073" s="185">
        <f>'[1]经建'!F1073+'[1]社保'!F1073+'[1]城建'!F1073+'[1]乡镇'!F1073+'[1]农财'!F1073+'[1]行财'!F1073+'[1]文教'!F1073</f>
        <v>0</v>
      </c>
      <c r="H1073" s="185">
        <f>'[1]经建'!G1073+'[1]社保'!G1073+'[1]城建'!G1073+'[1]乡镇'!G1073+'[1]农财'!G1073+'[1]行财'!G1073+'[1]文教'!G1073</f>
        <v>0</v>
      </c>
      <c r="I1073" s="185">
        <f>'[1]经建'!H1073+'[1]社保'!H1073+'[1]城建'!H1073+'[1]乡镇'!H1073+'[1]农财'!H1073+'[1]行财'!H1073+'[1]文教'!H1073</f>
        <v>0</v>
      </c>
      <c r="J1073" s="194"/>
    </row>
    <row r="1074" spans="1:10" s="176" customFormat="1" ht="15" customHeight="1">
      <c r="A1074" s="185" t="s">
        <v>862</v>
      </c>
      <c r="B1074" s="106">
        <v>0</v>
      </c>
      <c r="C1074" s="106">
        <f t="shared" si="158"/>
        <v>0</v>
      </c>
      <c r="D1074" s="185">
        <f aca="true" t="shared" si="167" ref="D1074:I1074">D1075+D1076</f>
        <v>0</v>
      </c>
      <c r="E1074" s="186">
        <f t="shared" si="167"/>
        <v>0</v>
      </c>
      <c r="F1074" s="185">
        <f t="shared" si="167"/>
        <v>0</v>
      </c>
      <c r="G1074" s="185">
        <f t="shared" si="167"/>
        <v>0</v>
      </c>
      <c r="H1074" s="185">
        <f t="shared" si="167"/>
        <v>0</v>
      </c>
      <c r="I1074" s="185">
        <f t="shared" si="167"/>
        <v>0</v>
      </c>
      <c r="J1074" s="193"/>
    </row>
    <row r="1075" spans="1:10" s="176" customFormat="1" ht="15" customHeight="1">
      <c r="A1075" s="185" t="s">
        <v>863</v>
      </c>
      <c r="B1075" s="106">
        <v>0</v>
      </c>
      <c r="C1075" s="106">
        <f t="shared" si="158"/>
        <v>0</v>
      </c>
      <c r="D1075" s="185">
        <f>'[1]经建'!C1075+'[1]社保'!C1075+'[1]城建'!C1075+'[1]乡镇'!C1075+'[1]农财'!C1075+'[1]行财'!C1075+'[1]文教'!C1075</f>
        <v>0</v>
      </c>
      <c r="E1075" s="185">
        <f>'[1]经建'!D1075+'[1]社保'!D1075+'[1]城建'!D1075+'[1]乡镇'!D1075+'[1]农财'!D1075+'[1]行财'!D1075+'[1]文教'!D1075</f>
        <v>0</v>
      </c>
      <c r="F1075" s="185">
        <f>'[1]经建'!E1075+'[1]社保'!E1075+'[1]城建'!E1075+'[1]乡镇'!E1075+'[1]农财'!E1075+'[1]行财'!E1075+'[1]文教'!E1075</f>
        <v>0</v>
      </c>
      <c r="G1075" s="185">
        <f>'[1]经建'!F1075+'[1]社保'!F1075+'[1]城建'!F1075+'[1]乡镇'!F1075+'[1]农财'!F1075+'[1]行财'!F1075+'[1]文教'!F1075</f>
        <v>0</v>
      </c>
      <c r="H1075" s="185">
        <f>'[1]经建'!G1075+'[1]社保'!G1075+'[1]城建'!G1075+'[1]乡镇'!G1075+'[1]农财'!G1075+'[1]行财'!G1075+'[1]文教'!G1075</f>
        <v>0</v>
      </c>
      <c r="I1075" s="185">
        <f>'[1]经建'!H1075+'[1]社保'!H1075+'[1]城建'!H1075+'[1]乡镇'!H1075+'[1]农财'!H1075+'[1]行财'!H1075+'[1]文教'!H1075</f>
        <v>0</v>
      </c>
      <c r="J1075" s="194"/>
    </row>
    <row r="1076" spans="1:10" s="176" customFormat="1" ht="15" customHeight="1">
      <c r="A1076" s="185" t="s">
        <v>864</v>
      </c>
      <c r="B1076" s="106">
        <v>0</v>
      </c>
      <c r="C1076" s="106">
        <f t="shared" si="158"/>
        <v>0</v>
      </c>
      <c r="D1076" s="185">
        <f>'[1]经建'!C1076+'[1]社保'!C1076+'[1]城建'!C1076+'[1]乡镇'!C1076+'[1]农财'!C1076+'[1]行财'!C1076+'[1]文教'!C1076</f>
        <v>0</v>
      </c>
      <c r="E1076" s="185">
        <f>'[1]经建'!D1076+'[1]社保'!D1076+'[1]城建'!D1076+'[1]乡镇'!D1076+'[1]农财'!D1076+'[1]行财'!D1076+'[1]文教'!D1076</f>
        <v>0</v>
      </c>
      <c r="F1076" s="185">
        <f>'[1]经建'!E1076+'[1]社保'!E1076+'[1]城建'!E1076+'[1]乡镇'!E1076+'[1]农财'!E1076+'[1]行财'!E1076+'[1]文教'!E1076</f>
        <v>0</v>
      </c>
      <c r="G1076" s="185">
        <f>'[1]经建'!F1076+'[1]社保'!F1076+'[1]城建'!F1076+'[1]乡镇'!F1076+'[1]农财'!F1076+'[1]行财'!F1076+'[1]文教'!F1076</f>
        <v>0</v>
      </c>
      <c r="H1076" s="185">
        <f>'[1]经建'!G1076+'[1]社保'!G1076+'[1]城建'!G1076+'[1]乡镇'!G1076+'[1]农财'!G1076+'[1]行财'!G1076+'[1]文教'!G1076</f>
        <v>0</v>
      </c>
      <c r="I1076" s="185">
        <f>'[1]经建'!H1076+'[1]社保'!H1076+'[1]城建'!H1076+'[1]乡镇'!H1076+'[1]农财'!H1076+'[1]行财'!H1076+'[1]文教'!H1076</f>
        <v>0</v>
      </c>
      <c r="J1076" s="194"/>
    </row>
    <row r="1077" spans="1:10" s="176" customFormat="1" ht="15" customHeight="1">
      <c r="A1077" s="185" t="s">
        <v>865</v>
      </c>
      <c r="B1077" s="106">
        <v>0</v>
      </c>
      <c r="C1077" s="106">
        <f t="shared" si="158"/>
        <v>0</v>
      </c>
      <c r="D1077" s="185">
        <f aca="true" t="shared" si="168" ref="D1077:I1077">D1078+D1079</f>
        <v>0</v>
      </c>
      <c r="E1077" s="186">
        <f t="shared" si="168"/>
        <v>0</v>
      </c>
      <c r="F1077" s="185">
        <f t="shared" si="168"/>
        <v>0</v>
      </c>
      <c r="G1077" s="185">
        <f t="shared" si="168"/>
        <v>0</v>
      </c>
      <c r="H1077" s="185">
        <f t="shared" si="168"/>
        <v>0</v>
      </c>
      <c r="I1077" s="185">
        <f t="shared" si="168"/>
        <v>0</v>
      </c>
      <c r="J1077" s="193"/>
    </row>
    <row r="1078" spans="1:10" s="176" customFormat="1" ht="15" customHeight="1">
      <c r="A1078" s="185" t="s">
        <v>866</v>
      </c>
      <c r="B1078" s="106">
        <v>0</v>
      </c>
      <c r="C1078" s="106">
        <f t="shared" si="158"/>
        <v>0</v>
      </c>
      <c r="D1078" s="185">
        <f>'[1]经建'!C1078+'[1]社保'!C1078+'[1]城建'!C1078+'[1]乡镇'!C1078+'[1]农财'!C1078+'[1]行财'!C1078+'[1]文教'!C1078</f>
        <v>0</v>
      </c>
      <c r="E1078" s="185">
        <f>'[1]经建'!D1078+'[1]社保'!D1078+'[1]城建'!D1078+'[1]乡镇'!D1078+'[1]农财'!D1078+'[1]行财'!D1078+'[1]文教'!D1078</f>
        <v>0</v>
      </c>
      <c r="F1078" s="185">
        <f>'[1]经建'!E1078+'[1]社保'!E1078+'[1]城建'!E1078+'[1]乡镇'!E1078+'[1]农财'!E1078+'[1]行财'!E1078+'[1]文教'!E1078</f>
        <v>0</v>
      </c>
      <c r="G1078" s="185">
        <f>'[1]经建'!F1078+'[1]社保'!F1078+'[1]城建'!F1078+'[1]乡镇'!F1078+'[1]农财'!F1078+'[1]行财'!F1078+'[1]文教'!F1078</f>
        <v>0</v>
      </c>
      <c r="H1078" s="185">
        <f>'[1]经建'!G1078+'[1]社保'!G1078+'[1]城建'!G1078+'[1]乡镇'!G1078+'[1]农财'!G1078+'[1]行财'!G1078+'[1]文教'!G1078</f>
        <v>0</v>
      </c>
      <c r="I1078" s="185">
        <f>'[1]经建'!H1078+'[1]社保'!H1078+'[1]城建'!H1078+'[1]乡镇'!H1078+'[1]农财'!H1078+'[1]行财'!H1078+'[1]文教'!H1078</f>
        <v>0</v>
      </c>
      <c r="J1078" s="194"/>
    </row>
    <row r="1079" spans="1:11" s="176" customFormat="1" ht="15" customHeight="1">
      <c r="A1079" s="185" t="s">
        <v>867</v>
      </c>
      <c r="B1079" s="106">
        <v>0</v>
      </c>
      <c r="C1079" s="106">
        <f t="shared" si="158"/>
        <v>0</v>
      </c>
      <c r="D1079" s="185">
        <f>'[1]经建'!C1079+'[1]社保'!C1079+'[1]城建'!C1079+'[1]乡镇'!C1079+'[1]农财'!C1079+'[1]行财'!C1079+'[1]文教'!C1079</f>
        <v>0</v>
      </c>
      <c r="E1079" s="185">
        <f>'[1]经建'!D1079+'[1]社保'!D1079+'[1]城建'!D1079+'[1]乡镇'!D1079+'[1]农财'!D1079+'[1]行财'!D1079+'[1]文教'!D1079</f>
        <v>0</v>
      </c>
      <c r="F1079" s="185">
        <f>'[1]经建'!E1079+'[1]社保'!E1079+'[1]城建'!E1079+'[1]乡镇'!E1079+'[1]农财'!E1079+'[1]行财'!E1079+'[1]文教'!E1079</f>
        <v>0</v>
      </c>
      <c r="G1079" s="185">
        <f>'[1]经建'!F1079+'[1]社保'!F1079+'[1]城建'!F1079+'[1]乡镇'!F1079+'[1]农财'!F1079+'[1]行财'!F1079+'[1]文教'!F1079</f>
        <v>0</v>
      </c>
      <c r="H1079" s="185">
        <f>'[1]经建'!G1079+'[1]社保'!G1079+'[1]城建'!G1079+'[1]乡镇'!G1079+'[1]农财'!G1079+'[1]行财'!G1079+'[1]文教'!G1079</f>
        <v>0</v>
      </c>
      <c r="I1079" s="185">
        <f>'[1]经建'!H1079+'[1]社保'!H1079+'[1]城建'!H1079+'[1]乡镇'!H1079+'[1]农财'!H1079+'[1]行财'!H1079+'[1]文教'!H1079</f>
        <v>0</v>
      </c>
      <c r="J1079" s="194"/>
      <c r="K1079" s="195"/>
    </row>
    <row r="1080" spans="1:11" s="176" customFormat="1" ht="15" customHeight="1">
      <c r="A1080" s="185" t="s">
        <v>868</v>
      </c>
      <c r="B1080" s="106">
        <v>0</v>
      </c>
      <c r="C1080" s="106">
        <f t="shared" si="158"/>
        <v>0</v>
      </c>
      <c r="D1080" s="185">
        <f aca="true" t="shared" si="169" ref="D1080:I1080">SUM(D1081:D1089)</f>
        <v>0</v>
      </c>
      <c r="E1080" s="186">
        <f t="shared" si="169"/>
        <v>0</v>
      </c>
      <c r="F1080" s="185">
        <f t="shared" si="169"/>
        <v>0</v>
      </c>
      <c r="G1080" s="185">
        <f t="shared" si="169"/>
        <v>0</v>
      </c>
      <c r="H1080" s="185">
        <f t="shared" si="169"/>
        <v>0</v>
      </c>
      <c r="I1080" s="185">
        <f t="shared" si="169"/>
        <v>0</v>
      </c>
      <c r="J1080" s="193"/>
      <c r="K1080" s="195"/>
    </row>
    <row r="1081" spans="1:10" s="176" customFormat="1" ht="15" customHeight="1">
      <c r="A1081" s="185" t="s">
        <v>869</v>
      </c>
      <c r="B1081" s="106">
        <v>0</v>
      </c>
      <c r="C1081" s="106">
        <f t="shared" si="158"/>
        <v>0</v>
      </c>
      <c r="D1081" s="185">
        <f>'[1]经建'!C1081+'[1]社保'!C1081+'[1]城建'!C1081+'[1]乡镇'!C1081+'[1]农财'!C1081+'[1]行财'!C1081+'[1]文教'!C1081</f>
        <v>0</v>
      </c>
      <c r="E1081" s="185">
        <f>'[1]经建'!D1081+'[1]社保'!D1081+'[1]城建'!D1081+'[1]乡镇'!D1081+'[1]农财'!D1081+'[1]行财'!D1081+'[1]文教'!D1081</f>
        <v>0</v>
      </c>
      <c r="F1081" s="185">
        <f>'[1]经建'!E1081+'[1]社保'!E1081+'[1]城建'!E1081+'[1]乡镇'!E1081+'[1]农财'!E1081+'[1]行财'!E1081+'[1]文教'!E1081</f>
        <v>0</v>
      </c>
      <c r="G1081" s="185">
        <f>'[1]经建'!F1081+'[1]社保'!F1081+'[1]城建'!F1081+'[1]乡镇'!F1081+'[1]农财'!F1081+'[1]行财'!F1081+'[1]文教'!F1081</f>
        <v>0</v>
      </c>
      <c r="H1081" s="185">
        <f>'[1]经建'!G1081+'[1]社保'!G1081+'[1]城建'!G1081+'[1]乡镇'!G1081+'[1]农财'!G1081+'[1]行财'!G1081+'[1]文教'!G1081</f>
        <v>0</v>
      </c>
      <c r="I1081" s="185">
        <f>'[1]经建'!H1081+'[1]社保'!H1081+'[1]城建'!H1081+'[1]乡镇'!H1081+'[1]农财'!H1081+'[1]行财'!H1081+'[1]文教'!H1081</f>
        <v>0</v>
      </c>
      <c r="J1081" s="194"/>
    </row>
    <row r="1082" spans="1:10" s="176" customFormat="1" ht="15" customHeight="1">
      <c r="A1082" s="185" t="s">
        <v>870</v>
      </c>
      <c r="B1082" s="106">
        <v>0</v>
      </c>
      <c r="C1082" s="106">
        <f t="shared" si="158"/>
        <v>0</v>
      </c>
      <c r="D1082" s="185">
        <f>'[1]经建'!C1082+'[1]社保'!C1082+'[1]城建'!C1082+'[1]乡镇'!C1082+'[1]农财'!C1082+'[1]行财'!C1082+'[1]文教'!C1082</f>
        <v>0</v>
      </c>
      <c r="E1082" s="185">
        <f>'[1]经建'!D1082+'[1]社保'!D1082+'[1]城建'!D1082+'[1]乡镇'!D1082+'[1]农财'!D1082+'[1]行财'!D1082+'[1]文教'!D1082</f>
        <v>0</v>
      </c>
      <c r="F1082" s="185">
        <f>'[1]经建'!E1082+'[1]社保'!E1082+'[1]城建'!E1082+'[1]乡镇'!E1082+'[1]农财'!E1082+'[1]行财'!E1082+'[1]文教'!E1082</f>
        <v>0</v>
      </c>
      <c r="G1082" s="185">
        <f>'[1]经建'!F1082+'[1]社保'!F1082+'[1]城建'!F1082+'[1]乡镇'!F1082+'[1]农财'!F1082+'[1]行财'!F1082+'[1]文教'!F1082</f>
        <v>0</v>
      </c>
      <c r="H1082" s="185">
        <f>'[1]经建'!G1082+'[1]社保'!G1082+'[1]城建'!G1082+'[1]乡镇'!G1082+'[1]农财'!G1082+'[1]行财'!G1082+'[1]文教'!G1082</f>
        <v>0</v>
      </c>
      <c r="I1082" s="185">
        <f>'[1]经建'!H1082+'[1]社保'!H1082+'[1]城建'!H1082+'[1]乡镇'!H1082+'[1]农财'!H1082+'[1]行财'!H1082+'[1]文教'!H1082</f>
        <v>0</v>
      </c>
      <c r="J1082" s="194"/>
    </row>
    <row r="1083" spans="1:10" s="176" customFormat="1" ht="15" customHeight="1">
      <c r="A1083" s="185" t="s">
        <v>871</v>
      </c>
      <c r="B1083" s="106">
        <v>0</v>
      </c>
      <c r="C1083" s="106">
        <f t="shared" si="158"/>
        <v>0</v>
      </c>
      <c r="D1083" s="185">
        <f>'[1]经建'!C1083+'[1]社保'!C1083+'[1]城建'!C1083+'[1]乡镇'!C1083+'[1]农财'!C1083+'[1]行财'!C1083+'[1]文教'!C1083</f>
        <v>0</v>
      </c>
      <c r="E1083" s="185">
        <f>'[1]经建'!D1083+'[1]社保'!D1083+'[1]城建'!D1083+'[1]乡镇'!D1083+'[1]农财'!D1083+'[1]行财'!D1083+'[1]文教'!D1083</f>
        <v>0</v>
      </c>
      <c r="F1083" s="185">
        <f>'[1]经建'!E1083+'[1]社保'!E1083+'[1]城建'!E1083+'[1]乡镇'!E1083+'[1]农财'!E1083+'[1]行财'!E1083+'[1]文教'!E1083</f>
        <v>0</v>
      </c>
      <c r="G1083" s="185">
        <f>'[1]经建'!F1083+'[1]社保'!F1083+'[1]城建'!F1083+'[1]乡镇'!F1083+'[1]农财'!F1083+'[1]行财'!F1083+'[1]文教'!F1083</f>
        <v>0</v>
      </c>
      <c r="H1083" s="185">
        <f>'[1]经建'!G1083+'[1]社保'!G1083+'[1]城建'!G1083+'[1]乡镇'!G1083+'[1]农财'!G1083+'[1]行财'!G1083+'[1]文教'!G1083</f>
        <v>0</v>
      </c>
      <c r="I1083" s="185">
        <f>'[1]经建'!H1083+'[1]社保'!H1083+'[1]城建'!H1083+'[1]乡镇'!H1083+'[1]农财'!H1083+'[1]行财'!H1083+'[1]文教'!H1083</f>
        <v>0</v>
      </c>
      <c r="J1083" s="194"/>
    </row>
    <row r="1084" spans="1:10" s="176" customFormat="1" ht="15" customHeight="1">
      <c r="A1084" s="185" t="s">
        <v>872</v>
      </c>
      <c r="B1084" s="106">
        <v>0</v>
      </c>
      <c r="C1084" s="106">
        <f t="shared" si="158"/>
        <v>0</v>
      </c>
      <c r="D1084" s="185">
        <f>'[1]经建'!C1084+'[1]社保'!C1084+'[1]城建'!C1084+'[1]乡镇'!C1084+'[1]农财'!C1084+'[1]行财'!C1084+'[1]文教'!C1084</f>
        <v>0</v>
      </c>
      <c r="E1084" s="185">
        <f>'[1]经建'!D1084+'[1]社保'!D1084+'[1]城建'!D1084+'[1]乡镇'!D1084+'[1]农财'!D1084+'[1]行财'!D1084+'[1]文教'!D1084</f>
        <v>0</v>
      </c>
      <c r="F1084" s="185">
        <f>'[1]经建'!E1084+'[1]社保'!E1084+'[1]城建'!E1084+'[1]乡镇'!E1084+'[1]农财'!E1084+'[1]行财'!E1084+'[1]文教'!E1084</f>
        <v>0</v>
      </c>
      <c r="G1084" s="185">
        <f>'[1]经建'!F1084+'[1]社保'!F1084+'[1]城建'!F1084+'[1]乡镇'!F1084+'[1]农财'!F1084+'[1]行财'!F1084+'[1]文教'!F1084</f>
        <v>0</v>
      </c>
      <c r="H1084" s="185">
        <f>'[1]经建'!G1084+'[1]社保'!G1084+'[1]城建'!G1084+'[1]乡镇'!G1084+'[1]农财'!G1084+'[1]行财'!G1084+'[1]文教'!G1084</f>
        <v>0</v>
      </c>
      <c r="I1084" s="185">
        <f>'[1]经建'!H1084+'[1]社保'!H1084+'[1]城建'!H1084+'[1]乡镇'!H1084+'[1]农财'!H1084+'[1]行财'!H1084+'[1]文教'!H1084</f>
        <v>0</v>
      </c>
      <c r="J1084" s="194"/>
    </row>
    <row r="1085" spans="1:10" s="176" customFormat="1" ht="15" customHeight="1">
      <c r="A1085" s="185" t="s">
        <v>873</v>
      </c>
      <c r="B1085" s="106">
        <v>0</v>
      </c>
      <c r="C1085" s="106">
        <f t="shared" si="158"/>
        <v>0</v>
      </c>
      <c r="D1085" s="185">
        <f>'[1]经建'!C1085+'[1]社保'!C1085+'[1]城建'!C1085+'[1]乡镇'!C1085+'[1]农财'!C1085+'[1]行财'!C1085+'[1]文教'!C1085</f>
        <v>0</v>
      </c>
      <c r="E1085" s="185">
        <f>'[1]经建'!D1085+'[1]社保'!D1085+'[1]城建'!D1085+'[1]乡镇'!D1085+'[1]农财'!D1085+'[1]行财'!D1085+'[1]文教'!D1085</f>
        <v>0</v>
      </c>
      <c r="F1085" s="185">
        <f>'[1]经建'!E1085+'[1]社保'!E1085+'[1]城建'!E1085+'[1]乡镇'!E1085+'[1]农财'!E1085+'[1]行财'!E1085+'[1]文教'!E1085</f>
        <v>0</v>
      </c>
      <c r="G1085" s="185">
        <f>'[1]经建'!F1085+'[1]社保'!F1085+'[1]城建'!F1085+'[1]乡镇'!F1085+'[1]农财'!F1085+'[1]行财'!F1085+'[1]文教'!F1085</f>
        <v>0</v>
      </c>
      <c r="H1085" s="185">
        <f>'[1]经建'!G1085+'[1]社保'!G1085+'[1]城建'!G1085+'[1]乡镇'!G1085+'[1]农财'!G1085+'[1]行财'!G1085+'[1]文教'!G1085</f>
        <v>0</v>
      </c>
      <c r="I1085" s="185">
        <f>'[1]经建'!H1085+'[1]社保'!H1085+'[1]城建'!H1085+'[1]乡镇'!H1085+'[1]农财'!H1085+'[1]行财'!H1085+'[1]文教'!H1085</f>
        <v>0</v>
      </c>
      <c r="J1085" s="194"/>
    </row>
    <row r="1086" spans="1:10" s="176" customFormat="1" ht="15" customHeight="1">
      <c r="A1086" s="185" t="s">
        <v>874</v>
      </c>
      <c r="B1086" s="106">
        <v>0</v>
      </c>
      <c r="C1086" s="106">
        <f t="shared" si="158"/>
        <v>0</v>
      </c>
      <c r="D1086" s="185">
        <f>'[1]经建'!C1086+'[1]社保'!C1086+'[1]城建'!C1086+'[1]乡镇'!C1086+'[1]农财'!C1086+'[1]行财'!C1086+'[1]文教'!C1086</f>
        <v>0</v>
      </c>
      <c r="E1086" s="185">
        <f>'[1]经建'!D1086+'[1]社保'!D1086+'[1]城建'!D1086+'[1]乡镇'!D1086+'[1]农财'!D1086+'[1]行财'!D1086+'[1]文教'!D1086</f>
        <v>0</v>
      </c>
      <c r="F1086" s="185">
        <f>'[1]经建'!E1086+'[1]社保'!E1086+'[1]城建'!E1086+'[1]乡镇'!E1086+'[1]农财'!E1086+'[1]行财'!E1086+'[1]文教'!E1086</f>
        <v>0</v>
      </c>
      <c r="G1086" s="185">
        <f>'[1]经建'!F1086+'[1]社保'!F1086+'[1]城建'!F1086+'[1]乡镇'!F1086+'[1]农财'!F1086+'[1]行财'!F1086+'[1]文教'!F1086</f>
        <v>0</v>
      </c>
      <c r="H1086" s="185">
        <f>'[1]经建'!G1086+'[1]社保'!G1086+'[1]城建'!G1086+'[1]乡镇'!G1086+'[1]农财'!G1086+'[1]行财'!G1086+'[1]文教'!G1086</f>
        <v>0</v>
      </c>
      <c r="I1086" s="185">
        <f>'[1]经建'!H1086+'[1]社保'!H1086+'[1]城建'!H1086+'[1]乡镇'!H1086+'[1]农财'!H1086+'[1]行财'!H1086+'[1]文教'!H1086</f>
        <v>0</v>
      </c>
      <c r="J1086" s="194"/>
    </row>
    <row r="1087" spans="1:10" s="176" customFormat="1" ht="15" customHeight="1">
      <c r="A1087" s="185" t="s">
        <v>875</v>
      </c>
      <c r="B1087" s="106">
        <v>0</v>
      </c>
      <c r="C1087" s="106">
        <f t="shared" si="158"/>
        <v>0</v>
      </c>
      <c r="D1087" s="185">
        <f>'[1]经建'!C1087+'[1]社保'!C1087+'[1]城建'!C1087+'[1]乡镇'!C1087+'[1]农财'!C1087+'[1]行财'!C1087+'[1]文教'!C1087</f>
        <v>0</v>
      </c>
      <c r="E1087" s="185">
        <f>'[1]经建'!D1087+'[1]社保'!D1087+'[1]城建'!D1087+'[1]乡镇'!D1087+'[1]农财'!D1087+'[1]行财'!D1087+'[1]文教'!D1087</f>
        <v>0</v>
      </c>
      <c r="F1087" s="185">
        <f>'[1]经建'!E1087+'[1]社保'!E1087+'[1]城建'!E1087+'[1]乡镇'!E1087+'[1]农财'!E1087+'[1]行财'!E1087+'[1]文教'!E1087</f>
        <v>0</v>
      </c>
      <c r="G1087" s="185">
        <f>'[1]经建'!F1087+'[1]社保'!F1087+'[1]城建'!F1087+'[1]乡镇'!F1087+'[1]农财'!F1087+'[1]行财'!F1087+'[1]文教'!F1087</f>
        <v>0</v>
      </c>
      <c r="H1087" s="185">
        <f>'[1]经建'!G1087+'[1]社保'!G1087+'[1]城建'!G1087+'[1]乡镇'!G1087+'[1]农财'!G1087+'[1]行财'!G1087+'[1]文教'!G1087</f>
        <v>0</v>
      </c>
      <c r="I1087" s="185">
        <f>'[1]经建'!H1087+'[1]社保'!H1087+'[1]城建'!H1087+'[1]乡镇'!H1087+'[1]农财'!H1087+'[1]行财'!H1087+'[1]文教'!H1087</f>
        <v>0</v>
      </c>
      <c r="J1087" s="194"/>
    </row>
    <row r="1088" spans="1:10" s="176" customFormat="1" ht="15" customHeight="1">
      <c r="A1088" s="185" t="s">
        <v>876</v>
      </c>
      <c r="B1088" s="106">
        <v>0</v>
      </c>
      <c r="C1088" s="106">
        <f t="shared" si="158"/>
        <v>0</v>
      </c>
      <c r="D1088" s="185">
        <f>'[1]经建'!C1088+'[1]社保'!C1088+'[1]城建'!C1088+'[1]乡镇'!C1088+'[1]农财'!C1088+'[1]行财'!C1088+'[1]文教'!C1088</f>
        <v>0</v>
      </c>
      <c r="E1088" s="185">
        <f>'[1]经建'!D1088+'[1]社保'!D1088+'[1]城建'!D1088+'[1]乡镇'!D1088+'[1]农财'!D1088+'[1]行财'!D1088+'[1]文教'!D1088</f>
        <v>0</v>
      </c>
      <c r="F1088" s="185">
        <f>'[1]经建'!E1088+'[1]社保'!E1088+'[1]城建'!E1088+'[1]乡镇'!E1088+'[1]农财'!E1088+'[1]行财'!E1088+'[1]文教'!E1088</f>
        <v>0</v>
      </c>
      <c r="G1088" s="185">
        <f>'[1]经建'!F1088+'[1]社保'!F1088+'[1]城建'!F1088+'[1]乡镇'!F1088+'[1]农财'!F1088+'[1]行财'!F1088+'[1]文教'!F1088</f>
        <v>0</v>
      </c>
      <c r="H1088" s="185">
        <f>'[1]经建'!G1088+'[1]社保'!G1088+'[1]城建'!G1088+'[1]乡镇'!G1088+'[1]农财'!G1088+'[1]行财'!G1088+'[1]文教'!G1088</f>
        <v>0</v>
      </c>
      <c r="I1088" s="185">
        <f>'[1]经建'!H1088+'[1]社保'!H1088+'[1]城建'!H1088+'[1]乡镇'!H1088+'[1]农财'!H1088+'[1]行财'!H1088+'[1]文教'!H1088</f>
        <v>0</v>
      </c>
      <c r="J1088" s="194"/>
    </row>
    <row r="1089" spans="1:10" s="176" customFormat="1" ht="15" customHeight="1">
      <c r="A1089" s="185" t="s">
        <v>877</v>
      </c>
      <c r="B1089" s="106">
        <v>0</v>
      </c>
      <c r="C1089" s="106">
        <f t="shared" si="158"/>
        <v>0</v>
      </c>
      <c r="D1089" s="185">
        <f>'[1]经建'!C1089+'[1]社保'!C1089+'[1]城建'!C1089+'[1]乡镇'!C1089+'[1]农财'!C1089+'[1]行财'!C1089+'[1]文教'!C1089</f>
        <v>0</v>
      </c>
      <c r="E1089" s="185">
        <f>'[1]经建'!D1089+'[1]社保'!D1089+'[1]城建'!D1089+'[1]乡镇'!D1089+'[1]农财'!D1089+'[1]行财'!D1089+'[1]文教'!D1089</f>
        <v>0</v>
      </c>
      <c r="F1089" s="185">
        <f>'[1]经建'!E1089+'[1]社保'!E1089+'[1]城建'!E1089+'[1]乡镇'!E1089+'[1]农财'!E1089+'[1]行财'!E1089+'[1]文教'!E1089</f>
        <v>0</v>
      </c>
      <c r="G1089" s="185">
        <f>'[1]经建'!F1089+'[1]社保'!F1089+'[1]城建'!F1089+'[1]乡镇'!F1089+'[1]农财'!F1089+'[1]行财'!F1089+'[1]文教'!F1089</f>
        <v>0</v>
      </c>
      <c r="H1089" s="185">
        <f>'[1]经建'!G1089+'[1]社保'!G1089+'[1]城建'!G1089+'[1]乡镇'!G1089+'[1]农财'!G1089+'[1]行财'!G1089+'[1]文教'!G1089</f>
        <v>0</v>
      </c>
      <c r="I1089" s="185">
        <f>'[1]经建'!H1089+'[1]社保'!H1089+'[1]城建'!H1089+'[1]乡镇'!H1089+'[1]农财'!H1089+'[1]行财'!H1089+'[1]文教'!H1089</f>
        <v>0</v>
      </c>
      <c r="J1089" s="194"/>
    </row>
    <row r="1090" spans="1:10" s="176" customFormat="1" ht="15" customHeight="1">
      <c r="A1090" s="185" t="s">
        <v>878</v>
      </c>
      <c r="B1090" s="106">
        <v>1727</v>
      </c>
      <c r="C1090" s="106">
        <f t="shared" si="158"/>
        <v>3472</v>
      </c>
      <c r="D1090" s="185">
        <f aca="true" t="shared" si="170" ref="D1090:I1090">SUM(D1091,D1118,D1133)</f>
        <v>1790</v>
      </c>
      <c r="E1090" s="186">
        <f t="shared" si="170"/>
        <v>586</v>
      </c>
      <c r="F1090" s="185">
        <f t="shared" si="170"/>
        <v>1096</v>
      </c>
      <c r="G1090" s="185">
        <f t="shared" si="170"/>
        <v>0</v>
      </c>
      <c r="H1090" s="185">
        <f t="shared" si="170"/>
        <v>0</v>
      </c>
      <c r="I1090" s="185">
        <f t="shared" si="170"/>
        <v>0</v>
      </c>
      <c r="J1090" s="192">
        <v>101.04</v>
      </c>
    </row>
    <row r="1091" spans="1:10" s="176" customFormat="1" ht="15" customHeight="1">
      <c r="A1091" s="185" t="s">
        <v>879</v>
      </c>
      <c r="B1091" s="106">
        <v>1677</v>
      </c>
      <c r="C1091" s="106">
        <f t="shared" si="158"/>
        <v>3400</v>
      </c>
      <c r="D1091" s="185">
        <f aca="true" t="shared" si="171" ref="D1091:I1091">SUM(D1092:D1117)</f>
        <v>1718</v>
      </c>
      <c r="E1091" s="186">
        <f t="shared" si="171"/>
        <v>586</v>
      </c>
      <c r="F1091" s="185">
        <f t="shared" si="171"/>
        <v>1096</v>
      </c>
      <c r="G1091" s="185">
        <f t="shared" si="171"/>
        <v>0</v>
      </c>
      <c r="H1091" s="185">
        <f t="shared" si="171"/>
        <v>0</v>
      </c>
      <c r="I1091" s="185">
        <f t="shared" si="171"/>
        <v>0</v>
      </c>
      <c r="J1091" s="193"/>
    </row>
    <row r="1092" spans="1:10" s="176" customFormat="1" ht="15" customHeight="1">
      <c r="A1092" s="185" t="s">
        <v>61</v>
      </c>
      <c r="B1092" s="106">
        <v>96</v>
      </c>
      <c r="C1092" s="106">
        <f aca="true" t="shared" si="172" ref="C1092:C1155">D1092+E1092+F1092+G1092+H1092+I1092</f>
        <v>86</v>
      </c>
      <c r="D1092" s="185">
        <f>'[1]经建'!C1092+'[1]社保'!C1092+'[1]城建'!C1092+'[1]乡镇'!C1092+'[1]农财'!C1092+'[1]行财'!C1092+'[1]文教'!C1092</f>
        <v>86</v>
      </c>
      <c r="E1092" s="185">
        <f>'[1]经建'!D1092+'[1]社保'!D1092+'[1]城建'!D1092+'[1]乡镇'!D1092+'[1]农财'!D1092+'[1]行财'!D1092+'[1]文教'!D1092</f>
        <v>0</v>
      </c>
      <c r="F1092" s="185">
        <f>'[1]经建'!E1092+'[1]社保'!E1092+'[1]城建'!E1092+'[1]乡镇'!E1092+'[1]农财'!E1092+'[1]行财'!E1092+'[1]文教'!E1092</f>
        <v>0</v>
      </c>
      <c r="G1092" s="185">
        <f>'[1]经建'!F1092+'[1]社保'!F1092+'[1]城建'!F1092+'[1]乡镇'!F1092+'[1]农财'!F1092+'[1]行财'!F1092+'[1]文教'!F1092</f>
        <v>0</v>
      </c>
      <c r="H1092" s="185">
        <f>'[1]经建'!G1092+'[1]社保'!G1092+'[1]城建'!G1092+'[1]乡镇'!G1092+'[1]农财'!G1092+'[1]行财'!G1092+'[1]文教'!G1092</f>
        <v>0</v>
      </c>
      <c r="I1092" s="185">
        <f>'[1]经建'!H1092+'[1]社保'!H1092+'[1]城建'!H1092+'[1]乡镇'!H1092+'[1]农财'!H1092+'[1]行财'!H1092+'[1]文教'!H1092</f>
        <v>0</v>
      </c>
      <c r="J1092" s="194"/>
    </row>
    <row r="1093" spans="1:10" s="176" customFormat="1" ht="15" customHeight="1">
      <c r="A1093" s="185" t="s">
        <v>62</v>
      </c>
      <c r="B1093" s="106">
        <v>0</v>
      </c>
      <c r="C1093" s="106">
        <f t="shared" si="172"/>
        <v>0</v>
      </c>
      <c r="D1093" s="185">
        <f>'[1]经建'!C1093+'[1]社保'!C1093+'[1]城建'!C1093+'[1]乡镇'!C1093+'[1]农财'!C1093+'[1]行财'!C1093+'[1]文教'!C1093</f>
        <v>0</v>
      </c>
      <c r="E1093" s="185">
        <f>'[1]经建'!D1093+'[1]社保'!D1093+'[1]城建'!D1093+'[1]乡镇'!D1093+'[1]农财'!D1093+'[1]行财'!D1093+'[1]文教'!D1093</f>
        <v>0</v>
      </c>
      <c r="F1093" s="185">
        <f>'[1]经建'!E1093+'[1]社保'!E1093+'[1]城建'!E1093+'[1]乡镇'!E1093+'[1]农财'!E1093+'[1]行财'!E1093+'[1]文教'!E1093</f>
        <v>0</v>
      </c>
      <c r="G1093" s="185">
        <f>'[1]经建'!F1093+'[1]社保'!F1093+'[1]城建'!F1093+'[1]乡镇'!F1093+'[1]农财'!F1093+'[1]行财'!F1093+'[1]文教'!F1093</f>
        <v>0</v>
      </c>
      <c r="H1093" s="185">
        <f>'[1]经建'!G1093+'[1]社保'!G1093+'[1]城建'!G1093+'[1]乡镇'!G1093+'[1]农财'!G1093+'[1]行财'!G1093+'[1]文教'!G1093</f>
        <v>0</v>
      </c>
      <c r="I1093" s="185">
        <f>'[1]经建'!H1093+'[1]社保'!H1093+'[1]城建'!H1093+'[1]乡镇'!H1093+'[1]农财'!H1093+'[1]行财'!H1093+'[1]文教'!H1093</f>
        <v>0</v>
      </c>
      <c r="J1093" s="194"/>
    </row>
    <row r="1094" spans="1:10" s="176" customFormat="1" ht="15" customHeight="1">
      <c r="A1094" s="185" t="s">
        <v>63</v>
      </c>
      <c r="B1094" s="106">
        <v>0</v>
      </c>
      <c r="C1094" s="106">
        <f t="shared" si="172"/>
        <v>0</v>
      </c>
      <c r="D1094" s="185">
        <f>'[1]经建'!C1094+'[1]社保'!C1094+'[1]城建'!C1094+'[1]乡镇'!C1094+'[1]农财'!C1094+'[1]行财'!C1094+'[1]文教'!C1094</f>
        <v>0</v>
      </c>
      <c r="E1094" s="185">
        <f>'[1]经建'!D1094+'[1]社保'!D1094+'[1]城建'!D1094+'[1]乡镇'!D1094+'[1]农财'!D1094+'[1]行财'!D1094+'[1]文教'!D1094</f>
        <v>0</v>
      </c>
      <c r="F1094" s="185">
        <f>'[1]经建'!E1094+'[1]社保'!E1094+'[1]城建'!E1094+'[1]乡镇'!E1094+'[1]农财'!E1094+'[1]行财'!E1094+'[1]文教'!E1094</f>
        <v>0</v>
      </c>
      <c r="G1094" s="185">
        <f>'[1]经建'!F1094+'[1]社保'!F1094+'[1]城建'!F1094+'[1]乡镇'!F1094+'[1]农财'!F1094+'[1]行财'!F1094+'[1]文教'!F1094</f>
        <v>0</v>
      </c>
      <c r="H1094" s="185">
        <f>'[1]经建'!G1094+'[1]社保'!G1094+'[1]城建'!G1094+'[1]乡镇'!G1094+'[1]农财'!G1094+'[1]行财'!G1094+'[1]文教'!G1094</f>
        <v>0</v>
      </c>
      <c r="I1094" s="185">
        <f>'[1]经建'!H1094+'[1]社保'!H1094+'[1]城建'!H1094+'[1]乡镇'!H1094+'[1]农财'!H1094+'[1]行财'!H1094+'[1]文教'!H1094</f>
        <v>0</v>
      </c>
      <c r="J1094" s="194"/>
    </row>
    <row r="1095" spans="1:10" s="176" customFormat="1" ht="15" customHeight="1">
      <c r="A1095" s="185" t="s">
        <v>880</v>
      </c>
      <c r="B1095" s="106">
        <v>0</v>
      </c>
      <c r="C1095" s="106">
        <f t="shared" si="172"/>
        <v>100</v>
      </c>
      <c r="D1095" s="185">
        <f>'[1]经建'!C1095+'[1]社保'!C1095+'[1]城建'!C1095+'[1]乡镇'!C1095+'[1]农财'!C1095+'[1]行财'!C1095+'[1]文教'!C1095</f>
        <v>100</v>
      </c>
      <c r="E1095" s="185">
        <f>'[1]经建'!D1095+'[1]社保'!D1095+'[1]城建'!D1095+'[1]乡镇'!D1095+'[1]农财'!D1095+'[1]行财'!D1095+'[1]文教'!D1095</f>
        <v>0</v>
      </c>
      <c r="F1095" s="185">
        <f>'[1]经建'!E1095+'[1]社保'!E1095+'[1]城建'!E1095+'[1]乡镇'!E1095+'[1]农财'!E1095+'[1]行财'!E1095+'[1]文教'!E1095</f>
        <v>0</v>
      </c>
      <c r="G1095" s="185">
        <f>'[1]经建'!F1095+'[1]社保'!F1095+'[1]城建'!F1095+'[1]乡镇'!F1095+'[1]农财'!F1095+'[1]行财'!F1095+'[1]文教'!F1095</f>
        <v>0</v>
      </c>
      <c r="H1095" s="185">
        <f>'[1]经建'!G1095+'[1]社保'!G1095+'[1]城建'!G1095+'[1]乡镇'!G1095+'[1]农财'!G1095+'[1]行财'!G1095+'[1]文教'!G1095</f>
        <v>0</v>
      </c>
      <c r="I1095" s="185">
        <f>'[1]经建'!H1095+'[1]社保'!H1095+'[1]城建'!H1095+'[1]乡镇'!H1095+'[1]农财'!H1095+'[1]行财'!H1095+'[1]文教'!H1095</f>
        <v>0</v>
      </c>
      <c r="J1095" s="194"/>
    </row>
    <row r="1096" spans="1:10" s="176" customFormat="1" ht="15" customHeight="1">
      <c r="A1096" s="185" t="s">
        <v>881</v>
      </c>
      <c r="B1096" s="106">
        <v>0</v>
      </c>
      <c r="C1096" s="106">
        <f t="shared" si="172"/>
        <v>1096</v>
      </c>
      <c r="D1096" s="185">
        <f>'[1]经建'!C1096+'[1]社保'!C1096+'[1]城建'!C1096+'[1]乡镇'!C1096+'[1]农财'!C1096+'[1]行财'!C1096+'[1]文教'!C1096</f>
        <v>0</v>
      </c>
      <c r="E1096" s="185">
        <f>'[1]经建'!D1096+'[1]社保'!D1096+'[1]城建'!D1096+'[1]乡镇'!D1096+'[1]农财'!D1096+'[1]行财'!D1096+'[1]文教'!D1096</f>
        <v>0</v>
      </c>
      <c r="F1096" s="185">
        <f>'[1]经建'!E1096+'[1]社保'!E1096+'[1]城建'!E1096+'[1]乡镇'!E1096+'[1]农财'!E1096+'[1]行财'!E1096+'[1]文教'!E1096</f>
        <v>1096</v>
      </c>
      <c r="G1096" s="185">
        <f>'[1]经建'!F1096+'[1]社保'!F1096+'[1]城建'!F1096+'[1]乡镇'!F1096+'[1]农财'!F1096+'[1]行财'!F1096+'[1]文教'!F1096</f>
        <v>0</v>
      </c>
      <c r="H1096" s="185">
        <f>'[1]经建'!G1096+'[1]社保'!G1096+'[1]城建'!G1096+'[1]乡镇'!G1096+'[1]农财'!G1096+'[1]行财'!G1096+'[1]文教'!G1096</f>
        <v>0</v>
      </c>
      <c r="I1096" s="185">
        <f>'[1]经建'!H1096+'[1]社保'!H1096+'[1]城建'!H1096+'[1]乡镇'!H1096+'[1]农财'!H1096+'[1]行财'!H1096+'[1]文教'!H1096</f>
        <v>0</v>
      </c>
      <c r="J1096" s="194"/>
    </row>
    <row r="1097" spans="1:10" s="176" customFormat="1" ht="15" customHeight="1">
      <c r="A1097" s="185" t="s">
        <v>882</v>
      </c>
      <c r="B1097" s="106">
        <v>0</v>
      </c>
      <c r="C1097" s="106">
        <f t="shared" si="172"/>
        <v>0</v>
      </c>
      <c r="D1097" s="185">
        <f>'[1]经建'!C1097+'[1]社保'!C1097+'[1]城建'!C1097+'[1]乡镇'!C1097+'[1]农财'!C1097+'[1]行财'!C1097+'[1]文教'!C1097</f>
        <v>0</v>
      </c>
      <c r="E1097" s="185">
        <f>'[1]经建'!D1097+'[1]社保'!D1097+'[1]城建'!D1097+'[1]乡镇'!D1097+'[1]农财'!D1097+'[1]行财'!D1097+'[1]文教'!D1097</f>
        <v>0</v>
      </c>
      <c r="F1097" s="185">
        <f>'[1]经建'!E1097+'[1]社保'!E1097+'[1]城建'!E1097+'[1]乡镇'!E1097+'[1]农财'!E1097+'[1]行财'!E1097+'[1]文教'!E1097</f>
        <v>0</v>
      </c>
      <c r="G1097" s="185">
        <f>'[1]经建'!F1097+'[1]社保'!F1097+'[1]城建'!F1097+'[1]乡镇'!F1097+'[1]农财'!F1097+'[1]行财'!F1097+'[1]文教'!F1097</f>
        <v>0</v>
      </c>
      <c r="H1097" s="185">
        <f>'[1]经建'!G1097+'[1]社保'!G1097+'[1]城建'!G1097+'[1]乡镇'!G1097+'[1]农财'!G1097+'[1]行财'!G1097+'[1]文教'!G1097</f>
        <v>0</v>
      </c>
      <c r="I1097" s="185">
        <f>'[1]经建'!H1097+'[1]社保'!H1097+'[1]城建'!H1097+'[1]乡镇'!H1097+'[1]农财'!H1097+'[1]行财'!H1097+'[1]文教'!H1097</f>
        <v>0</v>
      </c>
      <c r="J1097" s="194"/>
    </row>
    <row r="1098" spans="1:10" s="176" customFormat="1" ht="15" customHeight="1">
      <c r="A1098" s="185" t="s">
        <v>883</v>
      </c>
      <c r="B1098" s="106">
        <v>0</v>
      </c>
      <c r="C1098" s="106">
        <f t="shared" si="172"/>
        <v>0</v>
      </c>
      <c r="D1098" s="185">
        <f>'[1]经建'!C1098+'[1]社保'!C1098+'[1]城建'!C1098+'[1]乡镇'!C1098+'[1]农财'!C1098+'[1]行财'!C1098+'[1]文教'!C1098</f>
        <v>0</v>
      </c>
      <c r="E1098" s="185">
        <f>'[1]经建'!D1098+'[1]社保'!D1098+'[1]城建'!D1098+'[1]乡镇'!D1098+'[1]农财'!D1098+'[1]行财'!D1098+'[1]文教'!D1098</f>
        <v>0</v>
      </c>
      <c r="F1098" s="185">
        <f>'[1]经建'!E1098+'[1]社保'!E1098+'[1]城建'!E1098+'[1]乡镇'!E1098+'[1]农财'!E1098+'[1]行财'!E1098+'[1]文教'!E1098</f>
        <v>0</v>
      </c>
      <c r="G1098" s="185">
        <f>'[1]经建'!F1098+'[1]社保'!F1098+'[1]城建'!F1098+'[1]乡镇'!F1098+'[1]农财'!F1098+'[1]行财'!F1098+'[1]文教'!F1098</f>
        <v>0</v>
      </c>
      <c r="H1098" s="185">
        <f>'[1]经建'!G1098+'[1]社保'!G1098+'[1]城建'!G1098+'[1]乡镇'!G1098+'[1]农财'!G1098+'[1]行财'!G1098+'[1]文教'!G1098</f>
        <v>0</v>
      </c>
      <c r="I1098" s="185">
        <f>'[1]经建'!H1098+'[1]社保'!H1098+'[1]城建'!H1098+'[1]乡镇'!H1098+'[1]农财'!H1098+'[1]行财'!H1098+'[1]文教'!H1098</f>
        <v>0</v>
      </c>
      <c r="J1098" s="194"/>
    </row>
    <row r="1099" spans="1:10" s="176" customFormat="1" ht="15" customHeight="1">
      <c r="A1099" s="185" t="s">
        <v>884</v>
      </c>
      <c r="B1099" s="106">
        <v>321</v>
      </c>
      <c r="C1099" s="106">
        <f t="shared" si="172"/>
        <v>67</v>
      </c>
      <c r="D1099" s="185">
        <f>'[1]经建'!C1099+'[1]社保'!C1099+'[1]城建'!C1099+'[1]乡镇'!C1099+'[1]农财'!C1099+'[1]行财'!C1099+'[1]文教'!C1099</f>
        <v>67</v>
      </c>
      <c r="E1099" s="185">
        <f>'[1]经建'!D1099+'[1]社保'!D1099+'[1]城建'!D1099+'[1]乡镇'!D1099+'[1]农财'!D1099+'[1]行财'!D1099+'[1]文教'!D1099</f>
        <v>0</v>
      </c>
      <c r="F1099" s="185">
        <f>'[1]经建'!E1099+'[1]社保'!E1099+'[1]城建'!E1099+'[1]乡镇'!E1099+'[1]农财'!E1099+'[1]行财'!E1099+'[1]文教'!E1099</f>
        <v>0</v>
      </c>
      <c r="G1099" s="185">
        <f>'[1]经建'!F1099+'[1]社保'!F1099+'[1]城建'!F1099+'[1]乡镇'!F1099+'[1]农财'!F1099+'[1]行财'!F1099+'[1]文教'!F1099</f>
        <v>0</v>
      </c>
      <c r="H1099" s="185">
        <f>'[1]经建'!G1099+'[1]社保'!G1099+'[1]城建'!G1099+'[1]乡镇'!G1099+'[1]农财'!G1099+'[1]行财'!G1099+'[1]文教'!G1099</f>
        <v>0</v>
      </c>
      <c r="I1099" s="185">
        <f>'[1]经建'!H1099+'[1]社保'!H1099+'[1]城建'!H1099+'[1]乡镇'!H1099+'[1]农财'!H1099+'[1]行财'!H1099+'[1]文教'!H1099</f>
        <v>0</v>
      </c>
      <c r="J1099" s="194"/>
    </row>
    <row r="1100" spans="1:10" s="176" customFormat="1" ht="15" customHeight="1">
      <c r="A1100" s="185" t="s">
        <v>885</v>
      </c>
      <c r="B1100" s="106">
        <v>0</v>
      </c>
      <c r="C1100" s="106">
        <f t="shared" si="172"/>
        <v>0</v>
      </c>
      <c r="D1100" s="185">
        <f>'[1]经建'!C1100+'[1]社保'!C1100+'[1]城建'!C1100+'[1]乡镇'!C1100+'[1]农财'!C1100+'[1]行财'!C1100+'[1]文教'!C1100</f>
        <v>0</v>
      </c>
      <c r="E1100" s="185">
        <f>'[1]经建'!D1100+'[1]社保'!D1100+'[1]城建'!D1100+'[1]乡镇'!D1100+'[1]农财'!D1100+'[1]行财'!D1100+'[1]文教'!D1100</f>
        <v>0</v>
      </c>
      <c r="F1100" s="185">
        <f>'[1]经建'!E1100+'[1]社保'!E1100+'[1]城建'!E1100+'[1]乡镇'!E1100+'[1]农财'!E1100+'[1]行财'!E1100+'[1]文教'!E1100</f>
        <v>0</v>
      </c>
      <c r="G1100" s="185">
        <f>'[1]经建'!F1100+'[1]社保'!F1100+'[1]城建'!F1100+'[1]乡镇'!F1100+'[1]农财'!F1100+'[1]行财'!F1100+'[1]文教'!F1100</f>
        <v>0</v>
      </c>
      <c r="H1100" s="185">
        <f>'[1]经建'!G1100+'[1]社保'!G1100+'[1]城建'!G1100+'[1]乡镇'!G1100+'[1]农财'!G1100+'[1]行财'!G1100+'[1]文教'!G1100</f>
        <v>0</v>
      </c>
      <c r="I1100" s="185">
        <f>'[1]经建'!H1100+'[1]社保'!H1100+'[1]城建'!H1100+'[1]乡镇'!H1100+'[1]农财'!H1100+'[1]行财'!H1100+'[1]文教'!H1100</f>
        <v>0</v>
      </c>
      <c r="J1100" s="194"/>
    </row>
    <row r="1101" spans="1:10" s="176" customFormat="1" ht="15" customHeight="1">
      <c r="A1101" s="185" t="s">
        <v>886</v>
      </c>
      <c r="B1101" s="106">
        <v>0</v>
      </c>
      <c r="C1101" s="106">
        <f t="shared" si="172"/>
        <v>0</v>
      </c>
      <c r="D1101" s="185">
        <f>'[1]经建'!C1101+'[1]社保'!C1101+'[1]城建'!C1101+'[1]乡镇'!C1101+'[1]农财'!C1101+'[1]行财'!C1101+'[1]文教'!C1101</f>
        <v>0</v>
      </c>
      <c r="E1101" s="185">
        <f>'[1]经建'!D1101+'[1]社保'!D1101+'[1]城建'!D1101+'[1]乡镇'!D1101+'[1]农财'!D1101+'[1]行财'!D1101+'[1]文教'!D1101</f>
        <v>0</v>
      </c>
      <c r="F1101" s="185">
        <f>'[1]经建'!E1101+'[1]社保'!E1101+'[1]城建'!E1101+'[1]乡镇'!E1101+'[1]农财'!E1101+'[1]行财'!E1101+'[1]文教'!E1101</f>
        <v>0</v>
      </c>
      <c r="G1101" s="185">
        <f>'[1]经建'!F1101+'[1]社保'!F1101+'[1]城建'!F1101+'[1]乡镇'!F1101+'[1]农财'!F1101+'[1]行财'!F1101+'[1]文教'!F1101</f>
        <v>0</v>
      </c>
      <c r="H1101" s="185">
        <f>'[1]经建'!G1101+'[1]社保'!G1101+'[1]城建'!G1101+'[1]乡镇'!G1101+'[1]农财'!G1101+'[1]行财'!G1101+'[1]文教'!G1101</f>
        <v>0</v>
      </c>
      <c r="I1101" s="185">
        <f>'[1]经建'!H1101+'[1]社保'!H1101+'[1]城建'!H1101+'[1]乡镇'!H1101+'[1]农财'!H1101+'[1]行财'!H1101+'[1]文教'!H1101</f>
        <v>0</v>
      </c>
      <c r="J1101" s="194"/>
    </row>
    <row r="1102" spans="1:10" s="176" customFormat="1" ht="15" customHeight="1">
      <c r="A1102" s="185" t="s">
        <v>887</v>
      </c>
      <c r="B1102" s="106">
        <v>55</v>
      </c>
      <c r="C1102" s="106">
        <f t="shared" si="172"/>
        <v>0</v>
      </c>
      <c r="D1102" s="185">
        <f>'[1]经建'!C1102+'[1]社保'!C1102+'[1]城建'!C1102+'[1]乡镇'!C1102+'[1]农财'!C1102+'[1]行财'!C1102+'[1]文教'!C1102</f>
        <v>0</v>
      </c>
      <c r="E1102" s="185">
        <f>'[1]经建'!D1102+'[1]社保'!D1102+'[1]城建'!D1102+'[1]乡镇'!D1102+'[1]农财'!D1102+'[1]行财'!D1102+'[1]文教'!D1102</f>
        <v>0</v>
      </c>
      <c r="F1102" s="185">
        <f>'[1]经建'!E1102+'[1]社保'!E1102+'[1]城建'!E1102+'[1]乡镇'!E1102+'[1]农财'!E1102+'[1]行财'!E1102+'[1]文教'!E1102</f>
        <v>0</v>
      </c>
      <c r="G1102" s="185">
        <f>'[1]经建'!F1102+'[1]社保'!F1102+'[1]城建'!F1102+'[1]乡镇'!F1102+'[1]农财'!F1102+'[1]行财'!F1102+'[1]文教'!F1102</f>
        <v>0</v>
      </c>
      <c r="H1102" s="185">
        <f>'[1]经建'!G1102+'[1]社保'!G1102+'[1]城建'!G1102+'[1]乡镇'!G1102+'[1]农财'!G1102+'[1]行财'!G1102+'[1]文教'!G1102</f>
        <v>0</v>
      </c>
      <c r="I1102" s="185">
        <f>'[1]经建'!H1102+'[1]社保'!H1102+'[1]城建'!H1102+'[1]乡镇'!H1102+'[1]农财'!H1102+'[1]行财'!H1102+'[1]文教'!H1102</f>
        <v>0</v>
      </c>
      <c r="J1102" s="194"/>
    </row>
    <row r="1103" spans="1:10" s="176" customFormat="1" ht="15" customHeight="1">
      <c r="A1103" s="185" t="s">
        <v>888</v>
      </c>
      <c r="B1103" s="106">
        <v>0</v>
      </c>
      <c r="C1103" s="106">
        <f t="shared" si="172"/>
        <v>0</v>
      </c>
      <c r="D1103" s="185">
        <f>'[1]经建'!C1103+'[1]社保'!C1103+'[1]城建'!C1103+'[1]乡镇'!C1103+'[1]农财'!C1103+'[1]行财'!C1103+'[1]文教'!C1103</f>
        <v>0</v>
      </c>
      <c r="E1103" s="185">
        <f>'[1]经建'!D1103+'[1]社保'!D1103+'[1]城建'!D1103+'[1]乡镇'!D1103+'[1]农财'!D1103+'[1]行财'!D1103+'[1]文教'!D1103</f>
        <v>0</v>
      </c>
      <c r="F1103" s="185">
        <f>'[1]经建'!E1103+'[1]社保'!E1103+'[1]城建'!E1103+'[1]乡镇'!E1103+'[1]农财'!E1103+'[1]行财'!E1103+'[1]文教'!E1103</f>
        <v>0</v>
      </c>
      <c r="G1103" s="185">
        <f>'[1]经建'!F1103+'[1]社保'!F1103+'[1]城建'!F1103+'[1]乡镇'!F1103+'[1]农财'!F1103+'[1]行财'!F1103+'[1]文教'!F1103</f>
        <v>0</v>
      </c>
      <c r="H1103" s="185">
        <f>'[1]经建'!G1103+'[1]社保'!G1103+'[1]城建'!G1103+'[1]乡镇'!G1103+'[1]农财'!G1103+'[1]行财'!G1103+'[1]文教'!G1103</f>
        <v>0</v>
      </c>
      <c r="I1103" s="185">
        <f>'[1]经建'!H1103+'[1]社保'!H1103+'[1]城建'!H1103+'[1]乡镇'!H1103+'[1]农财'!H1103+'[1]行财'!H1103+'[1]文教'!H1103</f>
        <v>0</v>
      </c>
      <c r="J1103" s="194"/>
    </row>
    <row r="1104" spans="1:10" s="176" customFormat="1" ht="15" customHeight="1">
      <c r="A1104" s="185" t="s">
        <v>889</v>
      </c>
      <c r="B1104" s="106">
        <v>0</v>
      </c>
      <c r="C1104" s="106">
        <f t="shared" si="172"/>
        <v>0</v>
      </c>
      <c r="D1104" s="185">
        <f>'[1]经建'!C1104+'[1]社保'!C1104+'[1]城建'!C1104+'[1]乡镇'!C1104+'[1]农财'!C1104+'[1]行财'!C1104+'[1]文教'!C1104</f>
        <v>0</v>
      </c>
      <c r="E1104" s="185">
        <f>'[1]经建'!D1104+'[1]社保'!D1104+'[1]城建'!D1104+'[1]乡镇'!D1104+'[1]农财'!D1104+'[1]行财'!D1104+'[1]文教'!D1104</f>
        <v>0</v>
      </c>
      <c r="F1104" s="185">
        <f>'[1]经建'!E1104+'[1]社保'!E1104+'[1]城建'!E1104+'[1]乡镇'!E1104+'[1]农财'!E1104+'[1]行财'!E1104+'[1]文教'!E1104</f>
        <v>0</v>
      </c>
      <c r="G1104" s="185">
        <f>'[1]经建'!F1104+'[1]社保'!F1104+'[1]城建'!F1104+'[1]乡镇'!F1104+'[1]农财'!F1104+'[1]行财'!F1104+'[1]文教'!F1104</f>
        <v>0</v>
      </c>
      <c r="H1104" s="185">
        <f>'[1]经建'!G1104+'[1]社保'!G1104+'[1]城建'!G1104+'[1]乡镇'!G1104+'[1]农财'!G1104+'[1]行财'!G1104+'[1]文教'!G1104</f>
        <v>0</v>
      </c>
      <c r="I1104" s="185">
        <f>'[1]经建'!H1104+'[1]社保'!H1104+'[1]城建'!H1104+'[1]乡镇'!H1104+'[1]农财'!H1104+'[1]行财'!H1104+'[1]文教'!H1104</f>
        <v>0</v>
      </c>
      <c r="J1104" s="194"/>
    </row>
    <row r="1105" spans="1:10" s="176" customFormat="1" ht="15" customHeight="1">
      <c r="A1105" s="185" t="s">
        <v>890</v>
      </c>
      <c r="B1105" s="106">
        <v>0</v>
      </c>
      <c r="C1105" s="106">
        <f t="shared" si="172"/>
        <v>0</v>
      </c>
      <c r="D1105" s="185">
        <f>'[1]经建'!C1105+'[1]社保'!C1105+'[1]城建'!C1105+'[1]乡镇'!C1105+'[1]农财'!C1105+'[1]行财'!C1105+'[1]文教'!C1105</f>
        <v>0</v>
      </c>
      <c r="E1105" s="185">
        <f>'[1]经建'!D1105+'[1]社保'!D1105+'[1]城建'!D1105+'[1]乡镇'!D1105+'[1]农财'!D1105+'[1]行财'!D1105+'[1]文教'!D1105</f>
        <v>0</v>
      </c>
      <c r="F1105" s="185">
        <f>'[1]经建'!E1105+'[1]社保'!E1105+'[1]城建'!E1105+'[1]乡镇'!E1105+'[1]农财'!E1105+'[1]行财'!E1105+'[1]文教'!E1105</f>
        <v>0</v>
      </c>
      <c r="G1105" s="185">
        <f>'[1]经建'!F1105+'[1]社保'!F1105+'[1]城建'!F1105+'[1]乡镇'!F1105+'[1]农财'!F1105+'[1]行财'!F1105+'[1]文教'!F1105</f>
        <v>0</v>
      </c>
      <c r="H1105" s="185">
        <f>'[1]经建'!G1105+'[1]社保'!G1105+'[1]城建'!G1105+'[1]乡镇'!G1105+'[1]农财'!G1105+'[1]行财'!G1105+'[1]文教'!G1105</f>
        <v>0</v>
      </c>
      <c r="I1105" s="185">
        <f>'[1]经建'!H1105+'[1]社保'!H1105+'[1]城建'!H1105+'[1]乡镇'!H1105+'[1]农财'!H1105+'[1]行财'!H1105+'[1]文教'!H1105</f>
        <v>0</v>
      </c>
      <c r="J1105" s="194"/>
    </row>
    <row r="1106" spans="1:10" s="176" customFormat="1" ht="15" customHeight="1">
      <c r="A1106" s="185" t="s">
        <v>891</v>
      </c>
      <c r="B1106" s="106">
        <v>0</v>
      </c>
      <c r="C1106" s="106">
        <f t="shared" si="172"/>
        <v>0</v>
      </c>
      <c r="D1106" s="185">
        <f>'[1]经建'!C1106+'[1]社保'!C1106+'[1]城建'!C1106+'[1]乡镇'!C1106+'[1]农财'!C1106+'[1]行财'!C1106+'[1]文教'!C1106</f>
        <v>0</v>
      </c>
      <c r="E1106" s="185">
        <f>'[1]经建'!D1106+'[1]社保'!D1106+'[1]城建'!D1106+'[1]乡镇'!D1106+'[1]农财'!D1106+'[1]行财'!D1106+'[1]文教'!D1106</f>
        <v>0</v>
      </c>
      <c r="F1106" s="185">
        <f>'[1]经建'!E1106+'[1]社保'!E1106+'[1]城建'!E1106+'[1]乡镇'!E1106+'[1]农财'!E1106+'[1]行财'!E1106+'[1]文教'!E1106</f>
        <v>0</v>
      </c>
      <c r="G1106" s="185">
        <f>'[1]经建'!F1106+'[1]社保'!F1106+'[1]城建'!F1106+'[1]乡镇'!F1106+'[1]农财'!F1106+'[1]行财'!F1106+'[1]文教'!F1106</f>
        <v>0</v>
      </c>
      <c r="H1106" s="185">
        <f>'[1]经建'!G1106+'[1]社保'!G1106+'[1]城建'!G1106+'[1]乡镇'!G1106+'[1]农财'!G1106+'[1]行财'!G1106+'[1]文教'!G1106</f>
        <v>0</v>
      </c>
      <c r="I1106" s="185">
        <f>'[1]经建'!H1106+'[1]社保'!H1106+'[1]城建'!H1106+'[1]乡镇'!H1106+'[1]农财'!H1106+'[1]行财'!H1106+'[1]文教'!H1106</f>
        <v>0</v>
      </c>
      <c r="J1106" s="194"/>
    </row>
    <row r="1107" spans="1:10" s="176" customFormat="1" ht="15" customHeight="1">
      <c r="A1107" s="185" t="s">
        <v>892</v>
      </c>
      <c r="B1107" s="106">
        <v>0</v>
      </c>
      <c r="C1107" s="106">
        <f t="shared" si="172"/>
        <v>0</v>
      </c>
      <c r="D1107" s="185">
        <f>'[1]经建'!C1107+'[1]社保'!C1107+'[1]城建'!C1107+'[1]乡镇'!C1107+'[1]农财'!C1107+'[1]行财'!C1107+'[1]文教'!C1107</f>
        <v>0</v>
      </c>
      <c r="E1107" s="185">
        <f>'[1]经建'!D1107+'[1]社保'!D1107+'[1]城建'!D1107+'[1]乡镇'!D1107+'[1]农财'!D1107+'[1]行财'!D1107+'[1]文教'!D1107</f>
        <v>0</v>
      </c>
      <c r="F1107" s="185">
        <f>'[1]经建'!E1107+'[1]社保'!E1107+'[1]城建'!E1107+'[1]乡镇'!E1107+'[1]农财'!E1107+'[1]行财'!E1107+'[1]文教'!E1107</f>
        <v>0</v>
      </c>
      <c r="G1107" s="185">
        <f>'[1]经建'!F1107+'[1]社保'!F1107+'[1]城建'!F1107+'[1]乡镇'!F1107+'[1]农财'!F1107+'[1]行财'!F1107+'[1]文教'!F1107</f>
        <v>0</v>
      </c>
      <c r="H1107" s="185">
        <f>'[1]经建'!G1107+'[1]社保'!G1107+'[1]城建'!G1107+'[1]乡镇'!G1107+'[1]农财'!G1107+'[1]行财'!G1107+'[1]文教'!G1107</f>
        <v>0</v>
      </c>
      <c r="I1107" s="185">
        <f>'[1]经建'!H1107+'[1]社保'!H1107+'[1]城建'!H1107+'[1]乡镇'!H1107+'[1]农财'!H1107+'[1]行财'!H1107+'[1]文教'!H1107</f>
        <v>0</v>
      </c>
      <c r="J1107" s="194"/>
    </row>
    <row r="1108" spans="1:10" s="176" customFormat="1" ht="15" customHeight="1">
      <c r="A1108" s="185" t="s">
        <v>893</v>
      </c>
      <c r="B1108" s="106">
        <v>0</v>
      </c>
      <c r="C1108" s="106">
        <f t="shared" si="172"/>
        <v>0</v>
      </c>
      <c r="D1108" s="185">
        <f>'[1]经建'!C1108+'[1]社保'!C1108+'[1]城建'!C1108+'[1]乡镇'!C1108+'[1]农财'!C1108+'[1]行财'!C1108+'[1]文教'!C1108</f>
        <v>0</v>
      </c>
      <c r="E1108" s="185">
        <f>'[1]经建'!D1108+'[1]社保'!D1108+'[1]城建'!D1108+'[1]乡镇'!D1108+'[1]农财'!D1108+'[1]行财'!D1108+'[1]文教'!D1108</f>
        <v>0</v>
      </c>
      <c r="F1108" s="185">
        <f>'[1]经建'!E1108+'[1]社保'!E1108+'[1]城建'!E1108+'[1]乡镇'!E1108+'[1]农财'!E1108+'[1]行财'!E1108+'[1]文教'!E1108</f>
        <v>0</v>
      </c>
      <c r="G1108" s="185">
        <f>'[1]经建'!F1108+'[1]社保'!F1108+'[1]城建'!F1108+'[1]乡镇'!F1108+'[1]农财'!F1108+'[1]行财'!F1108+'[1]文教'!F1108</f>
        <v>0</v>
      </c>
      <c r="H1108" s="185">
        <f>'[1]经建'!G1108+'[1]社保'!G1108+'[1]城建'!G1108+'[1]乡镇'!G1108+'[1]农财'!G1108+'[1]行财'!G1108+'[1]文教'!G1108</f>
        <v>0</v>
      </c>
      <c r="I1108" s="185">
        <f>'[1]经建'!H1108+'[1]社保'!H1108+'[1]城建'!H1108+'[1]乡镇'!H1108+'[1]农财'!H1108+'[1]行财'!H1108+'[1]文教'!H1108</f>
        <v>0</v>
      </c>
      <c r="J1108" s="194"/>
    </row>
    <row r="1109" spans="1:10" s="176" customFormat="1" ht="15" customHeight="1">
      <c r="A1109" s="185" t="s">
        <v>894</v>
      </c>
      <c r="B1109" s="106">
        <v>0</v>
      </c>
      <c r="C1109" s="106">
        <f t="shared" si="172"/>
        <v>0</v>
      </c>
      <c r="D1109" s="185">
        <f>'[1]经建'!C1109+'[1]社保'!C1109+'[1]城建'!C1109+'[1]乡镇'!C1109+'[1]农财'!C1109+'[1]行财'!C1109+'[1]文教'!C1109</f>
        <v>0</v>
      </c>
      <c r="E1109" s="185">
        <f>'[1]经建'!D1109+'[1]社保'!D1109+'[1]城建'!D1109+'[1]乡镇'!D1109+'[1]农财'!D1109+'[1]行财'!D1109+'[1]文教'!D1109</f>
        <v>0</v>
      </c>
      <c r="F1109" s="185">
        <f>'[1]经建'!E1109+'[1]社保'!E1109+'[1]城建'!E1109+'[1]乡镇'!E1109+'[1]农财'!E1109+'[1]行财'!E1109+'[1]文教'!E1109</f>
        <v>0</v>
      </c>
      <c r="G1109" s="185">
        <f>'[1]经建'!F1109+'[1]社保'!F1109+'[1]城建'!F1109+'[1]乡镇'!F1109+'[1]农财'!F1109+'[1]行财'!F1109+'[1]文教'!F1109</f>
        <v>0</v>
      </c>
      <c r="H1109" s="185">
        <f>'[1]经建'!G1109+'[1]社保'!G1109+'[1]城建'!G1109+'[1]乡镇'!G1109+'[1]农财'!G1109+'[1]行财'!G1109+'[1]文教'!G1109</f>
        <v>0</v>
      </c>
      <c r="I1109" s="185">
        <f>'[1]经建'!H1109+'[1]社保'!H1109+'[1]城建'!H1109+'[1]乡镇'!H1109+'[1]农财'!H1109+'[1]行财'!H1109+'[1]文教'!H1109</f>
        <v>0</v>
      </c>
      <c r="J1109" s="194"/>
    </row>
    <row r="1110" spans="1:10" s="176" customFormat="1" ht="15" customHeight="1">
      <c r="A1110" s="185" t="s">
        <v>895</v>
      </c>
      <c r="B1110" s="106">
        <v>0</v>
      </c>
      <c r="C1110" s="106">
        <f t="shared" si="172"/>
        <v>0</v>
      </c>
      <c r="D1110" s="185">
        <f>'[1]经建'!C1110+'[1]社保'!C1110+'[1]城建'!C1110+'[1]乡镇'!C1110+'[1]农财'!C1110+'[1]行财'!C1110+'[1]文教'!C1110</f>
        <v>0</v>
      </c>
      <c r="E1110" s="185">
        <f>'[1]经建'!D1110+'[1]社保'!D1110+'[1]城建'!D1110+'[1]乡镇'!D1110+'[1]农财'!D1110+'[1]行财'!D1110+'[1]文教'!D1110</f>
        <v>0</v>
      </c>
      <c r="F1110" s="185">
        <f>'[1]经建'!E1110+'[1]社保'!E1110+'[1]城建'!E1110+'[1]乡镇'!E1110+'[1]农财'!E1110+'[1]行财'!E1110+'[1]文教'!E1110</f>
        <v>0</v>
      </c>
      <c r="G1110" s="185">
        <f>'[1]经建'!F1110+'[1]社保'!F1110+'[1]城建'!F1110+'[1]乡镇'!F1110+'[1]农财'!F1110+'[1]行财'!F1110+'[1]文教'!F1110</f>
        <v>0</v>
      </c>
      <c r="H1110" s="185">
        <f>'[1]经建'!G1110+'[1]社保'!G1110+'[1]城建'!G1110+'[1]乡镇'!G1110+'[1]农财'!G1110+'[1]行财'!G1110+'[1]文教'!G1110</f>
        <v>0</v>
      </c>
      <c r="I1110" s="185">
        <f>'[1]经建'!H1110+'[1]社保'!H1110+'[1]城建'!H1110+'[1]乡镇'!H1110+'[1]农财'!H1110+'[1]行财'!H1110+'[1]文教'!H1110</f>
        <v>0</v>
      </c>
      <c r="J1110" s="194"/>
    </row>
    <row r="1111" spans="1:10" s="176" customFormat="1" ht="15" customHeight="1">
      <c r="A1111" s="185" t="s">
        <v>896</v>
      </c>
      <c r="B1111" s="106">
        <v>0</v>
      </c>
      <c r="C1111" s="106">
        <f t="shared" si="172"/>
        <v>0</v>
      </c>
      <c r="D1111" s="185">
        <f>'[1]经建'!C1111+'[1]社保'!C1111+'[1]城建'!C1111+'[1]乡镇'!C1111+'[1]农财'!C1111+'[1]行财'!C1111+'[1]文教'!C1111</f>
        <v>0</v>
      </c>
      <c r="E1111" s="185">
        <f>'[1]经建'!D1111+'[1]社保'!D1111+'[1]城建'!D1111+'[1]乡镇'!D1111+'[1]农财'!D1111+'[1]行财'!D1111+'[1]文教'!D1111</f>
        <v>0</v>
      </c>
      <c r="F1111" s="185">
        <f>'[1]经建'!E1111+'[1]社保'!E1111+'[1]城建'!E1111+'[1]乡镇'!E1111+'[1]农财'!E1111+'[1]行财'!E1111+'[1]文教'!E1111</f>
        <v>0</v>
      </c>
      <c r="G1111" s="185">
        <f>'[1]经建'!F1111+'[1]社保'!F1111+'[1]城建'!F1111+'[1]乡镇'!F1111+'[1]农财'!F1111+'[1]行财'!F1111+'[1]文教'!F1111</f>
        <v>0</v>
      </c>
      <c r="H1111" s="185">
        <f>'[1]经建'!G1111+'[1]社保'!G1111+'[1]城建'!G1111+'[1]乡镇'!G1111+'[1]农财'!G1111+'[1]行财'!G1111+'[1]文教'!G1111</f>
        <v>0</v>
      </c>
      <c r="I1111" s="185">
        <f>'[1]经建'!H1111+'[1]社保'!H1111+'[1]城建'!H1111+'[1]乡镇'!H1111+'[1]农财'!H1111+'[1]行财'!H1111+'[1]文教'!H1111</f>
        <v>0</v>
      </c>
      <c r="J1111" s="194"/>
    </row>
    <row r="1112" spans="1:10" s="176" customFormat="1" ht="15" customHeight="1">
      <c r="A1112" s="185" t="s">
        <v>897</v>
      </c>
      <c r="B1112" s="106">
        <v>0</v>
      </c>
      <c r="C1112" s="106">
        <f t="shared" si="172"/>
        <v>0</v>
      </c>
      <c r="D1112" s="185">
        <f>'[1]经建'!C1112+'[1]社保'!C1112+'[1]城建'!C1112+'[1]乡镇'!C1112+'[1]农财'!C1112+'[1]行财'!C1112+'[1]文教'!C1112</f>
        <v>0</v>
      </c>
      <c r="E1112" s="185">
        <f>'[1]经建'!D1112+'[1]社保'!D1112+'[1]城建'!D1112+'[1]乡镇'!D1112+'[1]农财'!D1112+'[1]行财'!D1112+'[1]文教'!D1112</f>
        <v>0</v>
      </c>
      <c r="F1112" s="185">
        <f>'[1]经建'!E1112+'[1]社保'!E1112+'[1]城建'!E1112+'[1]乡镇'!E1112+'[1]农财'!E1112+'[1]行财'!E1112+'[1]文教'!E1112</f>
        <v>0</v>
      </c>
      <c r="G1112" s="185">
        <f>'[1]经建'!F1112+'[1]社保'!F1112+'[1]城建'!F1112+'[1]乡镇'!F1112+'[1]农财'!F1112+'[1]行财'!F1112+'[1]文教'!F1112</f>
        <v>0</v>
      </c>
      <c r="H1112" s="185">
        <f>'[1]经建'!G1112+'[1]社保'!G1112+'[1]城建'!G1112+'[1]乡镇'!G1112+'[1]农财'!G1112+'[1]行财'!G1112+'[1]文教'!G1112</f>
        <v>0</v>
      </c>
      <c r="I1112" s="185">
        <f>'[1]经建'!H1112+'[1]社保'!H1112+'[1]城建'!H1112+'[1]乡镇'!H1112+'[1]农财'!H1112+'[1]行财'!H1112+'[1]文教'!H1112</f>
        <v>0</v>
      </c>
      <c r="J1112" s="194"/>
    </row>
    <row r="1113" spans="1:10" s="176" customFormat="1" ht="15" customHeight="1">
      <c r="A1113" s="185" t="s">
        <v>898</v>
      </c>
      <c r="B1113" s="106">
        <v>0</v>
      </c>
      <c r="C1113" s="106">
        <f t="shared" si="172"/>
        <v>0</v>
      </c>
      <c r="D1113" s="185">
        <f>'[1]经建'!C1113+'[1]社保'!C1113+'[1]城建'!C1113+'[1]乡镇'!C1113+'[1]农财'!C1113+'[1]行财'!C1113+'[1]文教'!C1113</f>
        <v>0</v>
      </c>
      <c r="E1113" s="185">
        <f>'[1]经建'!D1113+'[1]社保'!D1113+'[1]城建'!D1113+'[1]乡镇'!D1113+'[1]农财'!D1113+'[1]行财'!D1113+'[1]文教'!D1113</f>
        <v>0</v>
      </c>
      <c r="F1113" s="185">
        <f>'[1]经建'!E1113+'[1]社保'!E1113+'[1]城建'!E1113+'[1]乡镇'!E1113+'[1]农财'!E1113+'[1]行财'!E1113+'[1]文教'!E1113</f>
        <v>0</v>
      </c>
      <c r="G1113" s="185">
        <f>'[1]经建'!F1113+'[1]社保'!F1113+'[1]城建'!F1113+'[1]乡镇'!F1113+'[1]农财'!F1113+'[1]行财'!F1113+'[1]文教'!F1113</f>
        <v>0</v>
      </c>
      <c r="H1113" s="185">
        <f>'[1]经建'!G1113+'[1]社保'!G1113+'[1]城建'!G1113+'[1]乡镇'!G1113+'[1]农财'!G1113+'[1]行财'!G1113+'[1]文教'!G1113</f>
        <v>0</v>
      </c>
      <c r="I1113" s="185">
        <f>'[1]经建'!H1113+'[1]社保'!H1113+'[1]城建'!H1113+'[1]乡镇'!H1113+'[1]农财'!H1113+'[1]行财'!H1113+'[1]文教'!H1113</f>
        <v>0</v>
      </c>
      <c r="J1113" s="194"/>
    </row>
    <row r="1114" spans="1:10" s="176" customFormat="1" ht="15" customHeight="1">
      <c r="A1114" s="185" t="s">
        <v>899</v>
      </c>
      <c r="B1114" s="106">
        <v>0</v>
      </c>
      <c r="C1114" s="106">
        <f t="shared" si="172"/>
        <v>0</v>
      </c>
      <c r="D1114" s="185">
        <f>'[1]经建'!C1114+'[1]社保'!C1114+'[1]城建'!C1114+'[1]乡镇'!C1114+'[1]农财'!C1114+'[1]行财'!C1114+'[1]文教'!C1114</f>
        <v>0</v>
      </c>
      <c r="E1114" s="185">
        <f>'[1]经建'!D1114+'[1]社保'!D1114+'[1]城建'!D1114+'[1]乡镇'!D1114+'[1]农财'!D1114+'[1]行财'!D1114+'[1]文教'!D1114</f>
        <v>0</v>
      </c>
      <c r="F1114" s="185">
        <f>'[1]经建'!E1114+'[1]社保'!E1114+'[1]城建'!E1114+'[1]乡镇'!E1114+'[1]农财'!E1114+'[1]行财'!E1114+'[1]文教'!E1114</f>
        <v>0</v>
      </c>
      <c r="G1114" s="185">
        <f>'[1]经建'!F1114+'[1]社保'!F1114+'[1]城建'!F1114+'[1]乡镇'!F1114+'[1]农财'!F1114+'[1]行财'!F1114+'[1]文教'!F1114</f>
        <v>0</v>
      </c>
      <c r="H1114" s="185">
        <f>'[1]经建'!G1114+'[1]社保'!G1114+'[1]城建'!G1114+'[1]乡镇'!G1114+'[1]农财'!G1114+'[1]行财'!G1114+'[1]文教'!G1114</f>
        <v>0</v>
      </c>
      <c r="I1114" s="185">
        <f>'[1]经建'!H1114+'[1]社保'!H1114+'[1]城建'!H1114+'[1]乡镇'!H1114+'[1]农财'!H1114+'[1]行财'!H1114+'[1]文教'!H1114</f>
        <v>0</v>
      </c>
      <c r="J1114" s="194"/>
    </row>
    <row r="1115" spans="1:10" s="176" customFormat="1" ht="15" customHeight="1">
      <c r="A1115" s="185" t="s">
        <v>900</v>
      </c>
      <c r="B1115" s="106">
        <v>0</v>
      </c>
      <c r="C1115" s="106">
        <f t="shared" si="172"/>
        <v>30</v>
      </c>
      <c r="D1115" s="185">
        <f>'[1]经建'!C1115+'[1]社保'!C1115+'[1]城建'!C1115+'[1]乡镇'!C1115+'[1]农财'!C1115+'[1]行财'!C1115+'[1]文教'!C1115</f>
        <v>30</v>
      </c>
      <c r="E1115" s="185">
        <f>'[1]经建'!D1115+'[1]社保'!D1115+'[1]城建'!D1115+'[1]乡镇'!D1115+'[1]农财'!D1115+'[1]行财'!D1115+'[1]文教'!D1115</f>
        <v>0</v>
      </c>
      <c r="F1115" s="185">
        <f>'[1]经建'!E1115+'[1]社保'!E1115+'[1]城建'!E1115+'[1]乡镇'!E1115+'[1]农财'!E1115+'[1]行财'!E1115+'[1]文教'!E1115</f>
        <v>0</v>
      </c>
      <c r="G1115" s="185">
        <f>'[1]经建'!F1115+'[1]社保'!F1115+'[1]城建'!F1115+'[1]乡镇'!F1115+'[1]农财'!F1115+'[1]行财'!F1115+'[1]文教'!F1115</f>
        <v>0</v>
      </c>
      <c r="H1115" s="185">
        <f>'[1]经建'!G1115+'[1]社保'!G1115+'[1]城建'!G1115+'[1]乡镇'!G1115+'[1]农财'!G1115+'[1]行财'!G1115+'[1]文教'!G1115</f>
        <v>0</v>
      </c>
      <c r="I1115" s="185">
        <f>'[1]经建'!H1115+'[1]社保'!H1115+'[1]城建'!H1115+'[1]乡镇'!H1115+'[1]农财'!H1115+'[1]行财'!H1115+'[1]文教'!H1115</f>
        <v>0</v>
      </c>
      <c r="J1115" s="194"/>
    </row>
    <row r="1116" spans="1:10" s="176" customFormat="1" ht="15" customHeight="1">
      <c r="A1116" s="185" t="s">
        <v>67</v>
      </c>
      <c r="B1116" s="106">
        <v>1132</v>
      </c>
      <c r="C1116" s="106">
        <f t="shared" si="172"/>
        <v>1370</v>
      </c>
      <c r="D1116" s="185">
        <f>'[1]经建'!C1116+'[1]社保'!C1116+'[1]城建'!C1116+'[1]乡镇'!C1116+'[1]农财'!C1116+'[1]行财'!C1116+'[1]文教'!C1116</f>
        <v>1370</v>
      </c>
      <c r="E1116" s="185">
        <f>'[1]经建'!D1116+'[1]社保'!D1116+'[1]城建'!D1116+'[1]乡镇'!D1116+'[1]农财'!D1116+'[1]行财'!D1116+'[1]文教'!D1116</f>
        <v>0</v>
      </c>
      <c r="F1116" s="185">
        <f>'[1]经建'!E1116+'[1]社保'!E1116+'[1]城建'!E1116+'[1]乡镇'!E1116+'[1]农财'!E1116+'[1]行财'!E1116+'[1]文教'!E1116</f>
        <v>0</v>
      </c>
      <c r="G1116" s="185">
        <f>'[1]经建'!F1116+'[1]社保'!F1116+'[1]城建'!F1116+'[1]乡镇'!F1116+'[1]农财'!F1116+'[1]行财'!F1116+'[1]文教'!F1116</f>
        <v>0</v>
      </c>
      <c r="H1116" s="185">
        <f>'[1]经建'!G1116+'[1]社保'!G1116+'[1]城建'!G1116+'[1]乡镇'!G1116+'[1]农财'!G1116+'[1]行财'!G1116+'[1]文教'!G1116</f>
        <v>0</v>
      </c>
      <c r="I1116" s="185">
        <f>'[1]经建'!H1116+'[1]社保'!H1116+'[1]城建'!H1116+'[1]乡镇'!H1116+'[1]农财'!H1116+'[1]行财'!H1116+'[1]文教'!H1116</f>
        <v>0</v>
      </c>
      <c r="J1116" s="194"/>
    </row>
    <row r="1117" spans="1:10" s="176" customFormat="1" ht="15" customHeight="1">
      <c r="A1117" s="185" t="s">
        <v>901</v>
      </c>
      <c r="B1117" s="106">
        <v>73</v>
      </c>
      <c r="C1117" s="106">
        <f t="shared" si="172"/>
        <v>651</v>
      </c>
      <c r="D1117" s="185">
        <f>'[1]经建'!C1117+'[1]社保'!C1117+'[1]城建'!C1117+'[1]乡镇'!C1117+'[1]农财'!C1117+'[1]行财'!C1117+'[1]文教'!C1117</f>
        <v>65</v>
      </c>
      <c r="E1117" s="185">
        <f>'[1]经建'!D1117+'[1]社保'!D1117+'[1]城建'!D1117+'[1]乡镇'!D1117+'[1]农财'!D1117+'[1]行财'!D1117+'[1]文教'!D1117</f>
        <v>586</v>
      </c>
      <c r="F1117" s="185">
        <f>'[1]经建'!E1117+'[1]社保'!E1117+'[1]城建'!E1117+'[1]乡镇'!E1117+'[1]农财'!E1117+'[1]行财'!E1117+'[1]文教'!E1117</f>
        <v>0</v>
      </c>
      <c r="G1117" s="185">
        <f>'[1]经建'!F1117+'[1]社保'!F1117+'[1]城建'!F1117+'[1]乡镇'!F1117+'[1]农财'!F1117+'[1]行财'!F1117+'[1]文教'!F1117</f>
        <v>0</v>
      </c>
      <c r="H1117" s="185">
        <f>'[1]经建'!G1117+'[1]社保'!G1117+'[1]城建'!G1117+'[1]乡镇'!G1117+'[1]农财'!G1117+'[1]行财'!G1117+'[1]文教'!G1117</f>
        <v>0</v>
      </c>
      <c r="I1117" s="185">
        <f>'[1]经建'!H1117+'[1]社保'!H1117+'[1]城建'!H1117+'[1]乡镇'!H1117+'[1]农财'!H1117+'[1]行财'!H1117+'[1]文教'!H1117</f>
        <v>0</v>
      </c>
      <c r="J1117" s="194"/>
    </row>
    <row r="1118" spans="1:10" s="176" customFormat="1" ht="15" customHeight="1">
      <c r="A1118" s="185" t="s">
        <v>902</v>
      </c>
      <c r="B1118" s="106">
        <v>50</v>
      </c>
      <c r="C1118" s="106">
        <f t="shared" si="172"/>
        <v>72</v>
      </c>
      <c r="D1118" s="185">
        <f aca="true" t="shared" si="173" ref="D1118:I1118">SUM(D1119:D1132)</f>
        <v>72</v>
      </c>
      <c r="E1118" s="186">
        <f t="shared" si="173"/>
        <v>0</v>
      </c>
      <c r="F1118" s="185">
        <f t="shared" si="173"/>
        <v>0</v>
      </c>
      <c r="G1118" s="185">
        <f t="shared" si="173"/>
        <v>0</v>
      </c>
      <c r="H1118" s="185">
        <f t="shared" si="173"/>
        <v>0</v>
      </c>
      <c r="I1118" s="185">
        <f t="shared" si="173"/>
        <v>0</v>
      </c>
      <c r="J1118" s="193"/>
    </row>
    <row r="1119" spans="1:10" s="176" customFormat="1" ht="15" customHeight="1">
      <c r="A1119" s="185" t="s">
        <v>61</v>
      </c>
      <c r="B1119" s="106">
        <v>0</v>
      </c>
      <c r="C1119" s="106">
        <f t="shared" si="172"/>
        <v>0</v>
      </c>
      <c r="D1119" s="185">
        <f>'[1]经建'!C1119+'[1]社保'!C1119+'[1]城建'!C1119+'[1]乡镇'!C1119+'[1]农财'!C1119+'[1]行财'!C1119+'[1]文教'!C1119</f>
        <v>0</v>
      </c>
      <c r="E1119" s="185">
        <f>'[1]经建'!D1119+'[1]社保'!D1119+'[1]城建'!D1119+'[1]乡镇'!D1119+'[1]农财'!D1119+'[1]行财'!D1119+'[1]文教'!D1119</f>
        <v>0</v>
      </c>
      <c r="F1119" s="185">
        <f>'[1]经建'!E1119+'[1]社保'!E1119+'[1]城建'!E1119+'[1]乡镇'!E1119+'[1]农财'!E1119+'[1]行财'!E1119+'[1]文教'!E1119</f>
        <v>0</v>
      </c>
      <c r="G1119" s="185">
        <f>'[1]经建'!F1119+'[1]社保'!F1119+'[1]城建'!F1119+'[1]乡镇'!F1119+'[1]农财'!F1119+'[1]行财'!F1119+'[1]文教'!F1119</f>
        <v>0</v>
      </c>
      <c r="H1119" s="185">
        <f>'[1]经建'!G1119+'[1]社保'!G1119+'[1]城建'!G1119+'[1]乡镇'!G1119+'[1]农财'!G1119+'[1]行财'!G1119+'[1]文教'!G1119</f>
        <v>0</v>
      </c>
      <c r="I1119" s="185">
        <f>'[1]经建'!H1119+'[1]社保'!H1119+'[1]城建'!H1119+'[1]乡镇'!H1119+'[1]农财'!H1119+'[1]行财'!H1119+'[1]文教'!H1119</f>
        <v>0</v>
      </c>
      <c r="J1119" s="194"/>
    </row>
    <row r="1120" spans="1:10" s="176" customFormat="1" ht="15" customHeight="1">
      <c r="A1120" s="185" t="s">
        <v>62</v>
      </c>
      <c r="B1120" s="106">
        <v>0</v>
      </c>
      <c r="C1120" s="106">
        <f t="shared" si="172"/>
        <v>0</v>
      </c>
      <c r="D1120" s="185">
        <f>'[1]经建'!C1120+'[1]社保'!C1120+'[1]城建'!C1120+'[1]乡镇'!C1120+'[1]农财'!C1120+'[1]行财'!C1120+'[1]文教'!C1120</f>
        <v>0</v>
      </c>
      <c r="E1120" s="185">
        <f>'[1]经建'!D1120+'[1]社保'!D1120+'[1]城建'!D1120+'[1]乡镇'!D1120+'[1]农财'!D1120+'[1]行财'!D1120+'[1]文教'!D1120</f>
        <v>0</v>
      </c>
      <c r="F1120" s="185">
        <f>'[1]经建'!E1120+'[1]社保'!E1120+'[1]城建'!E1120+'[1]乡镇'!E1120+'[1]农财'!E1120+'[1]行财'!E1120+'[1]文教'!E1120</f>
        <v>0</v>
      </c>
      <c r="G1120" s="185">
        <f>'[1]经建'!F1120+'[1]社保'!F1120+'[1]城建'!F1120+'[1]乡镇'!F1120+'[1]农财'!F1120+'[1]行财'!F1120+'[1]文教'!F1120</f>
        <v>0</v>
      </c>
      <c r="H1120" s="185">
        <f>'[1]经建'!G1120+'[1]社保'!G1120+'[1]城建'!G1120+'[1]乡镇'!G1120+'[1]农财'!G1120+'[1]行财'!G1120+'[1]文教'!G1120</f>
        <v>0</v>
      </c>
      <c r="I1120" s="185">
        <f>'[1]经建'!H1120+'[1]社保'!H1120+'[1]城建'!H1120+'[1]乡镇'!H1120+'[1]农财'!H1120+'[1]行财'!H1120+'[1]文教'!H1120</f>
        <v>0</v>
      </c>
      <c r="J1120" s="194"/>
    </row>
    <row r="1121" spans="1:10" s="176" customFormat="1" ht="15" customHeight="1">
      <c r="A1121" s="185" t="s">
        <v>63</v>
      </c>
      <c r="B1121" s="106">
        <v>0</v>
      </c>
      <c r="C1121" s="106">
        <f t="shared" si="172"/>
        <v>0</v>
      </c>
      <c r="D1121" s="185">
        <f>'[1]经建'!C1121+'[1]社保'!C1121+'[1]城建'!C1121+'[1]乡镇'!C1121+'[1]农财'!C1121+'[1]行财'!C1121+'[1]文教'!C1121</f>
        <v>0</v>
      </c>
      <c r="E1121" s="185">
        <f>'[1]经建'!D1121+'[1]社保'!D1121+'[1]城建'!D1121+'[1]乡镇'!D1121+'[1]农财'!D1121+'[1]行财'!D1121+'[1]文教'!D1121</f>
        <v>0</v>
      </c>
      <c r="F1121" s="185">
        <f>'[1]经建'!E1121+'[1]社保'!E1121+'[1]城建'!E1121+'[1]乡镇'!E1121+'[1]农财'!E1121+'[1]行财'!E1121+'[1]文教'!E1121</f>
        <v>0</v>
      </c>
      <c r="G1121" s="185">
        <f>'[1]经建'!F1121+'[1]社保'!F1121+'[1]城建'!F1121+'[1]乡镇'!F1121+'[1]农财'!F1121+'[1]行财'!F1121+'[1]文教'!F1121</f>
        <v>0</v>
      </c>
      <c r="H1121" s="185">
        <f>'[1]经建'!G1121+'[1]社保'!G1121+'[1]城建'!G1121+'[1]乡镇'!G1121+'[1]农财'!G1121+'[1]行财'!G1121+'[1]文教'!G1121</f>
        <v>0</v>
      </c>
      <c r="I1121" s="185">
        <f>'[1]经建'!H1121+'[1]社保'!H1121+'[1]城建'!H1121+'[1]乡镇'!H1121+'[1]农财'!H1121+'[1]行财'!H1121+'[1]文教'!H1121</f>
        <v>0</v>
      </c>
      <c r="J1121" s="194"/>
    </row>
    <row r="1122" spans="1:10" s="176" customFormat="1" ht="15" customHeight="1">
      <c r="A1122" s="185" t="s">
        <v>903</v>
      </c>
      <c r="B1122" s="106">
        <v>50</v>
      </c>
      <c r="C1122" s="106">
        <f t="shared" si="172"/>
        <v>22</v>
      </c>
      <c r="D1122" s="185">
        <f>'[1]经建'!C1122+'[1]社保'!C1122+'[1]城建'!C1122+'[1]乡镇'!C1122+'[1]农财'!C1122+'[1]行财'!C1122+'[1]文教'!C1122</f>
        <v>22</v>
      </c>
      <c r="E1122" s="185">
        <f>'[1]经建'!D1122+'[1]社保'!D1122+'[1]城建'!D1122+'[1]乡镇'!D1122+'[1]农财'!D1122+'[1]行财'!D1122+'[1]文教'!D1122</f>
        <v>0</v>
      </c>
      <c r="F1122" s="185">
        <f>'[1]经建'!E1122+'[1]社保'!E1122+'[1]城建'!E1122+'[1]乡镇'!E1122+'[1]农财'!E1122+'[1]行财'!E1122+'[1]文教'!E1122</f>
        <v>0</v>
      </c>
      <c r="G1122" s="185">
        <f>'[1]经建'!F1122+'[1]社保'!F1122+'[1]城建'!F1122+'[1]乡镇'!F1122+'[1]农财'!F1122+'[1]行财'!F1122+'[1]文教'!F1122</f>
        <v>0</v>
      </c>
      <c r="H1122" s="185">
        <f>'[1]经建'!G1122+'[1]社保'!G1122+'[1]城建'!G1122+'[1]乡镇'!G1122+'[1]农财'!G1122+'[1]行财'!G1122+'[1]文教'!G1122</f>
        <v>0</v>
      </c>
      <c r="I1122" s="185">
        <f>'[1]经建'!H1122+'[1]社保'!H1122+'[1]城建'!H1122+'[1]乡镇'!H1122+'[1]农财'!H1122+'[1]行财'!H1122+'[1]文教'!H1122</f>
        <v>0</v>
      </c>
      <c r="J1122" s="194"/>
    </row>
    <row r="1123" spans="1:10" s="176" customFormat="1" ht="15" customHeight="1">
      <c r="A1123" s="185" t="s">
        <v>904</v>
      </c>
      <c r="B1123" s="106">
        <v>0</v>
      </c>
      <c r="C1123" s="106">
        <f t="shared" si="172"/>
        <v>0</v>
      </c>
      <c r="D1123" s="185">
        <f>'[1]经建'!C1123+'[1]社保'!C1123+'[1]城建'!C1123+'[1]乡镇'!C1123+'[1]农财'!C1123+'[1]行财'!C1123+'[1]文教'!C1123</f>
        <v>0</v>
      </c>
      <c r="E1123" s="185">
        <f>'[1]经建'!D1123+'[1]社保'!D1123+'[1]城建'!D1123+'[1]乡镇'!D1123+'[1]农财'!D1123+'[1]行财'!D1123+'[1]文教'!D1123</f>
        <v>0</v>
      </c>
      <c r="F1123" s="185">
        <f>'[1]经建'!E1123+'[1]社保'!E1123+'[1]城建'!E1123+'[1]乡镇'!E1123+'[1]农财'!E1123+'[1]行财'!E1123+'[1]文教'!E1123</f>
        <v>0</v>
      </c>
      <c r="G1123" s="185">
        <f>'[1]经建'!F1123+'[1]社保'!F1123+'[1]城建'!F1123+'[1]乡镇'!F1123+'[1]农财'!F1123+'[1]行财'!F1123+'[1]文教'!F1123</f>
        <v>0</v>
      </c>
      <c r="H1123" s="185">
        <f>'[1]经建'!G1123+'[1]社保'!G1123+'[1]城建'!G1123+'[1]乡镇'!G1123+'[1]农财'!G1123+'[1]行财'!G1123+'[1]文教'!G1123</f>
        <v>0</v>
      </c>
      <c r="I1123" s="185">
        <f>'[1]经建'!H1123+'[1]社保'!H1123+'[1]城建'!H1123+'[1]乡镇'!H1123+'[1]农财'!H1123+'[1]行财'!H1123+'[1]文教'!H1123</f>
        <v>0</v>
      </c>
      <c r="J1123" s="194"/>
    </row>
    <row r="1124" spans="1:10" s="176" customFormat="1" ht="15" customHeight="1">
      <c r="A1124" s="185" t="s">
        <v>905</v>
      </c>
      <c r="B1124" s="106">
        <v>0</v>
      </c>
      <c r="C1124" s="106">
        <f t="shared" si="172"/>
        <v>0</v>
      </c>
      <c r="D1124" s="185">
        <f>'[1]经建'!C1124+'[1]社保'!C1124+'[1]城建'!C1124+'[1]乡镇'!C1124+'[1]农财'!C1124+'[1]行财'!C1124+'[1]文教'!C1124</f>
        <v>0</v>
      </c>
      <c r="E1124" s="185">
        <f>'[1]经建'!D1124+'[1]社保'!D1124+'[1]城建'!D1124+'[1]乡镇'!D1124+'[1]农财'!D1124+'[1]行财'!D1124+'[1]文教'!D1124</f>
        <v>0</v>
      </c>
      <c r="F1124" s="185">
        <f>'[1]经建'!E1124+'[1]社保'!E1124+'[1]城建'!E1124+'[1]乡镇'!E1124+'[1]农财'!E1124+'[1]行财'!E1124+'[1]文教'!E1124</f>
        <v>0</v>
      </c>
      <c r="G1124" s="185">
        <f>'[1]经建'!F1124+'[1]社保'!F1124+'[1]城建'!F1124+'[1]乡镇'!F1124+'[1]农财'!F1124+'[1]行财'!F1124+'[1]文教'!F1124</f>
        <v>0</v>
      </c>
      <c r="H1124" s="185">
        <f>'[1]经建'!G1124+'[1]社保'!G1124+'[1]城建'!G1124+'[1]乡镇'!G1124+'[1]农财'!G1124+'[1]行财'!G1124+'[1]文教'!G1124</f>
        <v>0</v>
      </c>
      <c r="I1124" s="185">
        <f>'[1]经建'!H1124+'[1]社保'!H1124+'[1]城建'!H1124+'[1]乡镇'!H1124+'[1]农财'!H1124+'[1]行财'!H1124+'[1]文教'!H1124</f>
        <v>0</v>
      </c>
      <c r="J1124" s="194"/>
    </row>
    <row r="1125" spans="1:10" s="176" customFormat="1" ht="15" customHeight="1">
      <c r="A1125" s="185" t="s">
        <v>906</v>
      </c>
      <c r="B1125" s="106">
        <v>0</v>
      </c>
      <c r="C1125" s="106">
        <f t="shared" si="172"/>
        <v>0</v>
      </c>
      <c r="D1125" s="185">
        <f>'[1]经建'!C1125+'[1]社保'!C1125+'[1]城建'!C1125+'[1]乡镇'!C1125+'[1]农财'!C1125+'[1]行财'!C1125+'[1]文教'!C1125</f>
        <v>0</v>
      </c>
      <c r="E1125" s="185">
        <f>'[1]经建'!D1125+'[1]社保'!D1125+'[1]城建'!D1125+'[1]乡镇'!D1125+'[1]农财'!D1125+'[1]行财'!D1125+'[1]文教'!D1125</f>
        <v>0</v>
      </c>
      <c r="F1125" s="185">
        <f>'[1]经建'!E1125+'[1]社保'!E1125+'[1]城建'!E1125+'[1]乡镇'!E1125+'[1]农财'!E1125+'[1]行财'!E1125+'[1]文教'!E1125</f>
        <v>0</v>
      </c>
      <c r="G1125" s="185">
        <f>'[1]经建'!F1125+'[1]社保'!F1125+'[1]城建'!F1125+'[1]乡镇'!F1125+'[1]农财'!F1125+'[1]行财'!F1125+'[1]文教'!F1125</f>
        <v>0</v>
      </c>
      <c r="H1125" s="185">
        <f>'[1]经建'!G1125+'[1]社保'!G1125+'[1]城建'!G1125+'[1]乡镇'!G1125+'[1]农财'!G1125+'[1]行财'!G1125+'[1]文教'!G1125</f>
        <v>0</v>
      </c>
      <c r="I1125" s="185">
        <f>'[1]经建'!H1125+'[1]社保'!H1125+'[1]城建'!H1125+'[1]乡镇'!H1125+'[1]农财'!H1125+'[1]行财'!H1125+'[1]文教'!H1125</f>
        <v>0</v>
      </c>
      <c r="J1125" s="194"/>
    </row>
    <row r="1126" spans="1:10" s="176" customFormat="1" ht="15" customHeight="1">
      <c r="A1126" s="185" t="s">
        <v>907</v>
      </c>
      <c r="B1126" s="106">
        <v>0</v>
      </c>
      <c r="C1126" s="106">
        <f t="shared" si="172"/>
        <v>50</v>
      </c>
      <c r="D1126" s="185">
        <f>'[1]经建'!C1126+'[1]社保'!C1126+'[1]城建'!C1126+'[1]乡镇'!C1126+'[1]农财'!C1126+'[1]行财'!C1126+'[1]文教'!C1126</f>
        <v>50</v>
      </c>
      <c r="E1126" s="185">
        <f>'[1]经建'!D1126+'[1]社保'!D1126+'[1]城建'!D1126+'[1]乡镇'!D1126+'[1]农财'!D1126+'[1]行财'!D1126+'[1]文教'!D1126</f>
        <v>0</v>
      </c>
      <c r="F1126" s="185">
        <f>'[1]经建'!E1126+'[1]社保'!E1126+'[1]城建'!E1126+'[1]乡镇'!E1126+'[1]农财'!E1126+'[1]行财'!E1126+'[1]文教'!E1126</f>
        <v>0</v>
      </c>
      <c r="G1126" s="185">
        <f>'[1]经建'!F1126+'[1]社保'!F1126+'[1]城建'!F1126+'[1]乡镇'!F1126+'[1]农财'!F1126+'[1]行财'!F1126+'[1]文教'!F1126</f>
        <v>0</v>
      </c>
      <c r="H1126" s="185">
        <f>'[1]经建'!G1126+'[1]社保'!G1126+'[1]城建'!G1126+'[1]乡镇'!G1126+'[1]农财'!G1126+'[1]行财'!G1126+'[1]文教'!G1126</f>
        <v>0</v>
      </c>
      <c r="I1126" s="185">
        <f>'[1]经建'!H1126+'[1]社保'!H1126+'[1]城建'!H1126+'[1]乡镇'!H1126+'[1]农财'!H1126+'[1]行财'!H1126+'[1]文教'!H1126</f>
        <v>0</v>
      </c>
      <c r="J1126" s="194"/>
    </row>
    <row r="1127" spans="1:10" s="176" customFormat="1" ht="15" customHeight="1">
      <c r="A1127" s="185" t="s">
        <v>908</v>
      </c>
      <c r="B1127" s="106">
        <v>0</v>
      </c>
      <c r="C1127" s="106">
        <f t="shared" si="172"/>
        <v>0</v>
      </c>
      <c r="D1127" s="185">
        <f>'[1]经建'!C1127+'[1]社保'!C1127+'[1]城建'!C1127+'[1]乡镇'!C1127+'[1]农财'!C1127+'[1]行财'!C1127+'[1]文教'!C1127</f>
        <v>0</v>
      </c>
      <c r="E1127" s="185">
        <f>'[1]经建'!D1127+'[1]社保'!D1127+'[1]城建'!D1127+'[1]乡镇'!D1127+'[1]农财'!D1127+'[1]行财'!D1127+'[1]文教'!D1127</f>
        <v>0</v>
      </c>
      <c r="F1127" s="185">
        <f>'[1]经建'!E1127+'[1]社保'!E1127+'[1]城建'!E1127+'[1]乡镇'!E1127+'[1]农财'!E1127+'[1]行财'!E1127+'[1]文教'!E1127</f>
        <v>0</v>
      </c>
      <c r="G1127" s="185">
        <f>'[1]经建'!F1127+'[1]社保'!F1127+'[1]城建'!F1127+'[1]乡镇'!F1127+'[1]农财'!F1127+'[1]行财'!F1127+'[1]文教'!F1127</f>
        <v>0</v>
      </c>
      <c r="H1127" s="185">
        <f>'[1]经建'!G1127+'[1]社保'!G1127+'[1]城建'!G1127+'[1]乡镇'!G1127+'[1]农财'!G1127+'[1]行财'!G1127+'[1]文教'!G1127</f>
        <v>0</v>
      </c>
      <c r="I1127" s="185">
        <f>'[1]经建'!H1127+'[1]社保'!H1127+'[1]城建'!H1127+'[1]乡镇'!H1127+'[1]农财'!H1127+'[1]行财'!H1127+'[1]文教'!H1127</f>
        <v>0</v>
      </c>
      <c r="J1127" s="194"/>
    </row>
    <row r="1128" spans="1:10" s="176" customFormat="1" ht="15" customHeight="1">
      <c r="A1128" s="185" t="s">
        <v>909</v>
      </c>
      <c r="B1128" s="106">
        <v>0</v>
      </c>
      <c r="C1128" s="106">
        <f t="shared" si="172"/>
        <v>0</v>
      </c>
      <c r="D1128" s="185">
        <f>'[1]经建'!C1128+'[1]社保'!C1128+'[1]城建'!C1128+'[1]乡镇'!C1128+'[1]农财'!C1128+'[1]行财'!C1128+'[1]文教'!C1128</f>
        <v>0</v>
      </c>
      <c r="E1128" s="185">
        <f>'[1]经建'!D1128+'[1]社保'!D1128+'[1]城建'!D1128+'[1]乡镇'!D1128+'[1]农财'!D1128+'[1]行财'!D1128+'[1]文教'!D1128</f>
        <v>0</v>
      </c>
      <c r="F1128" s="185">
        <f>'[1]经建'!E1128+'[1]社保'!E1128+'[1]城建'!E1128+'[1]乡镇'!E1128+'[1]农财'!E1128+'[1]行财'!E1128+'[1]文教'!E1128</f>
        <v>0</v>
      </c>
      <c r="G1128" s="185">
        <f>'[1]经建'!F1128+'[1]社保'!F1128+'[1]城建'!F1128+'[1]乡镇'!F1128+'[1]农财'!F1128+'[1]行财'!F1128+'[1]文教'!F1128</f>
        <v>0</v>
      </c>
      <c r="H1128" s="185">
        <f>'[1]经建'!G1128+'[1]社保'!G1128+'[1]城建'!G1128+'[1]乡镇'!G1128+'[1]农财'!G1128+'[1]行财'!G1128+'[1]文教'!G1128</f>
        <v>0</v>
      </c>
      <c r="I1128" s="185">
        <f>'[1]经建'!H1128+'[1]社保'!H1128+'[1]城建'!H1128+'[1]乡镇'!H1128+'[1]农财'!H1128+'[1]行财'!H1128+'[1]文教'!H1128</f>
        <v>0</v>
      </c>
      <c r="J1128" s="194"/>
    </row>
    <row r="1129" spans="1:10" s="176" customFormat="1" ht="15" customHeight="1">
      <c r="A1129" s="185" t="s">
        <v>910</v>
      </c>
      <c r="B1129" s="106">
        <v>0</v>
      </c>
      <c r="C1129" s="106">
        <f t="shared" si="172"/>
        <v>0</v>
      </c>
      <c r="D1129" s="185">
        <f>'[1]经建'!C1129+'[1]社保'!C1129+'[1]城建'!C1129+'[1]乡镇'!C1129+'[1]农财'!C1129+'[1]行财'!C1129+'[1]文教'!C1129</f>
        <v>0</v>
      </c>
      <c r="E1129" s="185">
        <f>'[1]经建'!D1129+'[1]社保'!D1129+'[1]城建'!D1129+'[1]乡镇'!D1129+'[1]农财'!D1129+'[1]行财'!D1129+'[1]文教'!D1129</f>
        <v>0</v>
      </c>
      <c r="F1129" s="185">
        <f>'[1]经建'!E1129+'[1]社保'!E1129+'[1]城建'!E1129+'[1]乡镇'!E1129+'[1]农财'!E1129+'[1]行财'!E1129+'[1]文教'!E1129</f>
        <v>0</v>
      </c>
      <c r="G1129" s="185">
        <f>'[1]经建'!F1129+'[1]社保'!F1129+'[1]城建'!F1129+'[1]乡镇'!F1129+'[1]农财'!F1129+'[1]行财'!F1129+'[1]文教'!F1129</f>
        <v>0</v>
      </c>
      <c r="H1129" s="185">
        <f>'[1]经建'!G1129+'[1]社保'!G1129+'[1]城建'!G1129+'[1]乡镇'!G1129+'[1]农财'!G1129+'[1]行财'!G1129+'[1]文教'!G1129</f>
        <v>0</v>
      </c>
      <c r="I1129" s="185">
        <f>'[1]经建'!H1129+'[1]社保'!H1129+'[1]城建'!H1129+'[1]乡镇'!H1129+'[1]农财'!H1129+'[1]行财'!H1129+'[1]文教'!H1129</f>
        <v>0</v>
      </c>
      <c r="J1129" s="194"/>
    </row>
    <row r="1130" spans="1:10" s="176" customFormat="1" ht="15" customHeight="1">
      <c r="A1130" s="185" t="s">
        <v>911</v>
      </c>
      <c r="B1130" s="106">
        <v>0</v>
      </c>
      <c r="C1130" s="106">
        <f t="shared" si="172"/>
        <v>0</v>
      </c>
      <c r="D1130" s="185">
        <f>'[1]经建'!C1130+'[1]社保'!C1130+'[1]城建'!C1130+'[1]乡镇'!C1130+'[1]农财'!C1130+'[1]行财'!C1130+'[1]文教'!C1130</f>
        <v>0</v>
      </c>
      <c r="E1130" s="185">
        <f>'[1]经建'!D1130+'[1]社保'!D1130+'[1]城建'!D1130+'[1]乡镇'!D1130+'[1]农财'!D1130+'[1]行财'!D1130+'[1]文教'!D1130</f>
        <v>0</v>
      </c>
      <c r="F1130" s="185">
        <f>'[1]经建'!E1130+'[1]社保'!E1130+'[1]城建'!E1130+'[1]乡镇'!E1130+'[1]农财'!E1130+'[1]行财'!E1130+'[1]文教'!E1130</f>
        <v>0</v>
      </c>
      <c r="G1130" s="185">
        <f>'[1]经建'!F1130+'[1]社保'!F1130+'[1]城建'!F1130+'[1]乡镇'!F1130+'[1]农财'!F1130+'[1]行财'!F1130+'[1]文教'!F1130</f>
        <v>0</v>
      </c>
      <c r="H1130" s="185">
        <f>'[1]经建'!G1130+'[1]社保'!G1130+'[1]城建'!G1130+'[1]乡镇'!G1130+'[1]农财'!G1130+'[1]行财'!G1130+'[1]文教'!G1130</f>
        <v>0</v>
      </c>
      <c r="I1130" s="185">
        <f>'[1]经建'!H1130+'[1]社保'!H1130+'[1]城建'!H1130+'[1]乡镇'!H1130+'[1]农财'!H1130+'[1]行财'!H1130+'[1]文教'!H1130</f>
        <v>0</v>
      </c>
      <c r="J1130" s="194"/>
    </row>
    <row r="1131" spans="1:10" s="176" customFormat="1" ht="15" customHeight="1">
      <c r="A1131" s="185" t="s">
        <v>912</v>
      </c>
      <c r="B1131" s="106">
        <v>0</v>
      </c>
      <c r="C1131" s="106">
        <f t="shared" si="172"/>
        <v>0</v>
      </c>
      <c r="D1131" s="185">
        <f>'[1]经建'!C1131+'[1]社保'!C1131+'[1]城建'!C1131+'[1]乡镇'!C1131+'[1]农财'!C1131+'[1]行财'!C1131+'[1]文教'!C1131</f>
        <v>0</v>
      </c>
      <c r="E1131" s="185">
        <f>'[1]经建'!D1131+'[1]社保'!D1131+'[1]城建'!D1131+'[1]乡镇'!D1131+'[1]农财'!D1131+'[1]行财'!D1131+'[1]文教'!D1131</f>
        <v>0</v>
      </c>
      <c r="F1131" s="185">
        <f>'[1]经建'!E1131+'[1]社保'!E1131+'[1]城建'!E1131+'[1]乡镇'!E1131+'[1]农财'!E1131+'[1]行财'!E1131+'[1]文教'!E1131</f>
        <v>0</v>
      </c>
      <c r="G1131" s="185">
        <f>'[1]经建'!F1131+'[1]社保'!F1131+'[1]城建'!F1131+'[1]乡镇'!F1131+'[1]农财'!F1131+'[1]行财'!F1131+'[1]文教'!F1131</f>
        <v>0</v>
      </c>
      <c r="H1131" s="185">
        <f>'[1]经建'!G1131+'[1]社保'!G1131+'[1]城建'!G1131+'[1]乡镇'!G1131+'[1]农财'!G1131+'[1]行财'!G1131+'[1]文教'!G1131</f>
        <v>0</v>
      </c>
      <c r="I1131" s="185">
        <f>'[1]经建'!H1131+'[1]社保'!H1131+'[1]城建'!H1131+'[1]乡镇'!H1131+'[1]农财'!H1131+'[1]行财'!H1131+'[1]文教'!H1131</f>
        <v>0</v>
      </c>
      <c r="J1131" s="194"/>
    </row>
    <row r="1132" spans="1:10" s="176" customFormat="1" ht="15" customHeight="1">
      <c r="A1132" s="185" t="s">
        <v>913</v>
      </c>
      <c r="B1132" s="106">
        <v>0</v>
      </c>
      <c r="C1132" s="106">
        <f t="shared" si="172"/>
        <v>0</v>
      </c>
      <c r="D1132" s="185">
        <f>'[1]经建'!C1132+'[1]社保'!C1132+'[1]城建'!C1132+'[1]乡镇'!C1132+'[1]农财'!C1132+'[1]行财'!C1132+'[1]文教'!C1132</f>
        <v>0</v>
      </c>
      <c r="E1132" s="185">
        <f>'[1]经建'!D1132+'[1]社保'!D1132+'[1]城建'!D1132+'[1]乡镇'!D1132+'[1]农财'!D1132+'[1]行财'!D1132+'[1]文教'!D1132</f>
        <v>0</v>
      </c>
      <c r="F1132" s="185">
        <f>'[1]经建'!E1132+'[1]社保'!E1132+'[1]城建'!E1132+'[1]乡镇'!E1132+'[1]农财'!E1132+'[1]行财'!E1132+'[1]文教'!E1132</f>
        <v>0</v>
      </c>
      <c r="G1132" s="185">
        <f>'[1]经建'!F1132+'[1]社保'!F1132+'[1]城建'!F1132+'[1]乡镇'!F1132+'[1]农财'!F1132+'[1]行财'!F1132+'[1]文教'!F1132</f>
        <v>0</v>
      </c>
      <c r="H1132" s="185">
        <f>'[1]经建'!G1132+'[1]社保'!G1132+'[1]城建'!G1132+'[1]乡镇'!G1132+'[1]农财'!G1132+'[1]行财'!G1132+'[1]文教'!G1132</f>
        <v>0</v>
      </c>
      <c r="I1132" s="185">
        <f>'[1]经建'!H1132+'[1]社保'!H1132+'[1]城建'!H1132+'[1]乡镇'!H1132+'[1]农财'!H1132+'[1]行财'!H1132+'[1]文教'!H1132</f>
        <v>0</v>
      </c>
      <c r="J1132" s="194"/>
    </row>
    <row r="1133" spans="1:10" s="176" customFormat="1" ht="15" customHeight="1">
      <c r="A1133" s="185" t="s">
        <v>914</v>
      </c>
      <c r="B1133" s="106">
        <v>0</v>
      </c>
      <c r="C1133" s="106">
        <f t="shared" si="172"/>
        <v>0</v>
      </c>
      <c r="D1133" s="185">
        <f>'[1]经建'!C1133+'[1]社保'!C1133+'[1]城建'!C1133+'[1]乡镇'!C1133+'[1]农财'!C1133+'[1]行财'!C1133+'[1]文教'!C1133</f>
        <v>0</v>
      </c>
      <c r="E1133" s="185">
        <f>'[1]经建'!D1133+'[1]社保'!D1133+'[1]城建'!D1133+'[1]乡镇'!D1133+'[1]农财'!D1133+'[1]行财'!D1133+'[1]文教'!D1133</f>
        <v>0</v>
      </c>
      <c r="F1133" s="185">
        <f>'[1]经建'!E1133+'[1]社保'!E1133+'[1]城建'!E1133+'[1]乡镇'!E1133+'[1]农财'!E1133+'[1]行财'!E1133+'[1]文教'!E1133</f>
        <v>0</v>
      </c>
      <c r="G1133" s="185">
        <f>'[1]经建'!F1133+'[1]社保'!F1133+'[1]城建'!F1133+'[1]乡镇'!F1133+'[1]农财'!F1133+'[1]行财'!F1133+'[1]文教'!F1133</f>
        <v>0</v>
      </c>
      <c r="H1133" s="185">
        <f>'[1]经建'!G1133+'[1]社保'!G1133+'[1]城建'!G1133+'[1]乡镇'!G1133+'[1]农财'!G1133+'[1]行财'!G1133+'[1]文教'!G1133</f>
        <v>0</v>
      </c>
      <c r="I1133" s="185">
        <f>'[1]经建'!H1133+'[1]社保'!H1133+'[1]城建'!H1133+'[1]乡镇'!H1133+'[1]农财'!H1133+'[1]行财'!H1133+'[1]文教'!H1133</f>
        <v>0</v>
      </c>
      <c r="J1133" s="193"/>
    </row>
    <row r="1134" spans="1:10" s="176" customFormat="1" ht="15" customHeight="1">
      <c r="A1134" s="185" t="s">
        <v>915</v>
      </c>
      <c r="B1134" s="106">
        <v>3193</v>
      </c>
      <c r="C1134" s="106">
        <f t="shared" si="172"/>
        <v>3403</v>
      </c>
      <c r="D1134" s="185">
        <f aca="true" t="shared" si="174" ref="D1134:I1134">SUM(D1135,D1146,D1150)</f>
        <v>3259</v>
      </c>
      <c r="E1134" s="186">
        <f t="shared" si="174"/>
        <v>0</v>
      </c>
      <c r="F1134" s="185">
        <f t="shared" si="174"/>
        <v>25</v>
      </c>
      <c r="G1134" s="185">
        <f t="shared" si="174"/>
        <v>0</v>
      </c>
      <c r="H1134" s="185">
        <f t="shared" si="174"/>
        <v>0</v>
      </c>
      <c r="I1134" s="185">
        <f t="shared" si="174"/>
        <v>119</v>
      </c>
      <c r="J1134" s="192">
        <v>6.58</v>
      </c>
    </row>
    <row r="1135" spans="1:10" s="176" customFormat="1" ht="15" customHeight="1">
      <c r="A1135" s="185" t="s">
        <v>916</v>
      </c>
      <c r="B1135" s="106">
        <v>246</v>
      </c>
      <c r="C1135" s="106">
        <f t="shared" si="172"/>
        <v>408</v>
      </c>
      <c r="D1135" s="185">
        <f aca="true" t="shared" si="175" ref="D1135:I1135">SUM(D1136:D1145)</f>
        <v>264</v>
      </c>
      <c r="E1135" s="186">
        <f t="shared" si="175"/>
        <v>0</v>
      </c>
      <c r="F1135" s="185">
        <f t="shared" si="175"/>
        <v>25</v>
      </c>
      <c r="G1135" s="185">
        <f t="shared" si="175"/>
        <v>0</v>
      </c>
      <c r="H1135" s="185">
        <f t="shared" si="175"/>
        <v>0</v>
      </c>
      <c r="I1135" s="185">
        <f t="shared" si="175"/>
        <v>119</v>
      </c>
      <c r="J1135" s="193"/>
    </row>
    <row r="1136" spans="1:10" s="176" customFormat="1" ht="15" customHeight="1">
      <c r="A1136" s="185" t="s">
        <v>917</v>
      </c>
      <c r="B1136" s="106">
        <v>0</v>
      </c>
      <c r="C1136" s="106">
        <f t="shared" si="172"/>
        <v>0</v>
      </c>
      <c r="D1136" s="185">
        <f>'[1]经建'!C1136+'[1]社保'!C1136+'[1]城建'!C1136+'[1]乡镇'!C1136+'[1]农财'!C1136+'[1]行财'!C1136+'[1]文教'!C1136</f>
        <v>0</v>
      </c>
      <c r="E1136" s="185">
        <f>'[1]经建'!D1136+'[1]社保'!D1136+'[1]城建'!D1136+'[1]乡镇'!D1136+'[1]农财'!D1136+'[1]行财'!D1136+'[1]文教'!D1136</f>
        <v>0</v>
      </c>
      <c r="F1136" s="185">
        <f>'[1]经建'!E1136+'[1]社保'!E1136+'[1]城建'!E1136+'[1]乡镇'!E1136+'[1]农财'!E1136+'[1]行财'!E1136+'[1]文教'!E1136</f>
        <v>0</v>
      </c>
      <c r="G1136" s="185">
        <f>'[1]经建'!F1136+'[1]社保'!F1136+'[1]城建'!F1136+'[1]乡镇'!F1136+'[1]农财'!F1136+'[1]行财'!F1136+'[1]文教'!F1136</f>
        <v>0</v>
      </c>
      <c r="H1136" s="185">
        <f>'[1]经建'!G1136+'[1]社保'!G1136+'[1]城建'!G1136+'[1]乡镇'!G1136+'[1]农财'!G1136+'[1]行财'!G1136+'[1]文教'!G1136</f>
        <v>0</v>
      </c>
      <c r="I1136" s="185">
        <f>'[1]经建'!H1136+'[1]社保'!H1136+'[1]城建'!H1136+'[1]乡镇'!H1136+'[1]农财'!H1136+'[1]行财'!H1136+'[1]文教'!H1136</f>
        <v>0</v>
      </c>
      <c r="J1136" s="194"/>
    </row>
    <row r="1137" spans="1:10" s="176" customFormat="1" ht="15" customHeight="1">
      <c r="A1137" s="185" t="s">
        <v>918</v>
      </c>
      <c r="B1137" s="106">
        <v>0</v>
      </c>
      <c r="C1137" s="106">
        <f t="shared" si="172"/>
        <v>0</v>
      </c>
      <c r="D1137" s="185">
        <f>'[1]经建'!C1137+'[1]社保'!C1137+'[1]城建'!C1137+'[1]乡镇'!C1137+'[1]农财'!C1137+'[1]行财'!C1137+'[1]文教'!C1137</f>
        <v>0</v>
      </c>
      <c r="E1137" s="185">
        <f>'[1]经建'!D1137+'[1]社保'!D1137+'[1]城建'!D1137+'[1]乡镇'!D1137+'[1]农财'!D1137+'[1]行财'!D1137+'[1]文教'!D1137</f>
        <v>0</v>
      </c>
      <c r="F1137" s="185">
        <f>'[1]经建'!E1137+'[1]社保'!E1137+'[1]城建'!E1137+'[1]乡镇'!E1137+'[1]农财'!E1137+'[1]行财'!E1137+'[1]文教'!E1137</f>
        <v>0</v>
      </c>
      <c r="G1137" s="185">
        <f>'[1]经建'!F1137+'[1]社保'!F1137+'[1]城建'!F1137+'[1]乡镇'!F1137+'[1]农财'!F1137+'[1]行财'!F1137+'[1]文教'!F1137</f>
        <v>0</v>
      </c>
      <c r="H1137" s="185">
        <f>'[1]经建'!G1137+'[1]社保'!G1137+'[1]城建'!G1137+'[1]乡镇'!G1137+'[1]农财'!G1137+'[1]行财'!G1137+'[1]文教'!G1137</f>
        <v>0</v>
      </c>
      <c r="I1137" s="185">
        <f>'[1]经建'!H1137+'[1]社保'!H1137+'[1]城建'!H1137+'[1]乡镇'!H1137+'[1]农财'!H1137+'[1]行财'!H1137+'[1]文教'!H1137</f>
        <v>0</v>
      </c>
      <c r="J1137" s="194"/>
    </row>
    <row r="1138" spans="1:10" s="176" customFormat="1" ht="15" customHeight="1">
      <c r="A1138" s="185" t="s">
        <v>919</v>
      </c>
      <c r="B1138" s="106">
        <v>0</v>
      </c>
      <c r="C1138" s="106">
        <f t="shared" si="172"/>
        <v>0</v>
      </c>
      <c r="D1138" s="185">
        <f>'[1]经建'!C1138+'[1]社保'!C1138+'[1]城建'!C1138+'[1]乡镇'!C1138+'[1]农财'!C1138+'[1]行财'!C1138+'[1]文教'!C1138</f>
        <v>0</v>
      </c>
      <c r="E1138" s="185">
        <f>'[1]经建'!D1138+'[1]社保'!D1138+'[1]城建'!D1138+'[1]乡镇'!D1138+'[1]农财'!D1138+'[1]行财'!D1138+'[1]文教'!D1138</f>
        <v>0</v>
      </c>
      <c r="F1138" s="185">
        <f>'[1]经建'!E1138+'[1]社保'!E1138+'[1]城建'!E1138+'[1]乡镇'!E1138+'[1]农财'!E1138+'[1]行财'!E1138+'[1]文教'!E1138</f>
        <v>0</v>
      </c>
      <c r="G1138" s="185">
        <f>'[1]经建'!F1138+'[1]社保'!F1138+'[1]城建'!F1138+'[1]乡镇'!F1138+'[1]农财'!F1138+'[1]行财'!F1138+'[1]文教'!F1138</f>
        <v>0</v>
      </c>
      <c r="H1138" s="185">
        <f>'[1]经建'!G1138+'[1]社保'!G1138+'[1]城建'!G1138+'[1]乡镇'!G1138+'[1]农财'!G1138+'[1]行财'!G1138+'[1]文教'!G1138</f>
        <v>0</v>
      </c>
      <c r="I1138" s="185">
        <f>'[1]经建'!H1138+'[1]社保'!H1138+'[1]城建'!H1138+'[1]乡镇'!H1138+'[1]农财'!H1138+'[1]行财'!H1138+'[1]文教'!H1138</f>
        <v>0</v>
      </c>
      <c r="J1138" s="194"/>
    </row>
    <row r="1139" spans="1:10" s="176" customFormat="1" ht="15" customHeight="1">
      <c r="A1139" s="185" t="s">
        <v>920</v>
      </c>
      <c r="B1139" s="106">
        <v>0</v>
      </c>
      <c r="C1139" s="106">
        <f t="shared" si="172"/>
        <v>0</v>
      </c>
      <c r="D1139" s="185">
        <f>'[1]经建'!C1139+'[1]社保'!C1139+'[1]城建'!C1139+'[1]乡镇'!C1139+'[1]农财'!C1139+'[1]行财'!C1139+'[1]文教'!C1139</f>
        <v>0</v>
      </c>
      <c r="E1139" s="185">
        <f>'[1]经建'!D1139+'[1]社保'!D1139+'[1]城建'!D1139+'[1]乡镇'!D1139+'[1]农财'!D1139+'[1]行财'!D1139+'[1]文教'!D1139</f>
        <v>0</v>
      </c>
      <c r="F1139" s="185">
        <f>'[1]经建'!E1139+'[1]社保'!E1139+'[1]城建'!E1139+'[1]乡镇'!E1139+'[1]农财'!E1139+'[1]行财'!E1139+'[1]文教'!E1139</f>
        <v>0</v>
      </c>
      <c r="G1139" s="185">
        <f>'[1]经建'!F1139+'[1]社保'!F1139+'[1]城建'!F1139+'[1]乡镇'!F1139+'[1]农财'!F1139+'[1]行财'!F1139+'[1]文教'!F1139</f>
        <v>0</v>
      </c>
      <c r="H1139" s="185">
        <f>'[1]经建'!G1139+'[1]社保'!G1139+'[1]城建'!G1139+'[1]乡镇'!G1139+'[1]农财'!G1139+'[1]行财'!G1139+'[1]文教'!G1139</f>
        <v>0</v>
      </c>
      <c r="I1139" s="185">
        <f>'[1]经建'!H1139+'[1]社保'!H1139+'[1]城建'!H1139+'[1]乡镇'!H1139+'[1]农财'!H1139+'[1]行财'!H1139+'[1]文教'!H1139</f>
        <v>0</v>
      </c>
      <c r="J1139" s="194"/>
    </row>
    <row r="1140" spans="1:10" s="176" customFormat="1" ht="15" customHeight="1">
      <c r="A1140" s="185" t="s">
        <v>921</v>
      </c>
      <c r="B1140" s="106">
        <v>138</v>
      </c>
      <c r="C1140" s="106">
        <f t="shared" si="172"/>
        <v>325</v>
      </c>
      <c r="D1140" s="185">
        <f>'[1]经建'!C1140+'[1]社保'!C1140+'[1]城建'!C1140+'[1]乡镇'!C1140+'[1]农财'!C1140+'[1]行财'!C1140+'[1]文教'!C1140</f>
        <v>181</v>
      </c>
      <c r="E1140" s="185">
        <f>'[1]经建'!D1140+'[1]社保'!D1140+'[1]城建'!D1140+'[1]乡镇'!D1140+'[1]农财'!D1140+'[1]行财'!D1140+'[1]文教'!D1140</f>
        <v>0</v>
      </c>
      <c r="F1140" s="185">
        <f>'[1]经建'!E1140+'[1]社保'!E1140+'[1]城建'!E1140+'[1]乡镇'!E1140+'[1]农财'!E1140+'[1]行财'!E1140+'[1]文教'!E1140</f>
        <v>25</v>
      </c>
      <c r="G1140" s="185">
        <f>'[1]经建'!F1140+'[1]社保'!F1140+'[1]城建'!F1140+'[1]乡镇'!F1140+'[1]农财'!F1140+'[1]行财'!F1140+'[1]文教'!F1140</f>
        <v>0</v>
      </c>
      <c r="H1140" s="185">
        <f>'[1]经建'!G1140+'[1]社保'!G1140+'[1]城建'!G1140+'[1]乡镇'!G1140+'[1]农财'!G1140+'[1]行财'!G1140+'[1]文教'!G1140</f>
        <v>0</v>
      </c>
      <c r="I1140" s="185">
        <f>'[1]经建'!H1140+'[1]社保'!H1140+'[1]城建'!H1140+'[1]乡镇'!H1140+'[1]农财'!H1140+'[1]行财'!H1140+'[1]文教'!H1140</f>
        <v>119</v>
      </c>
      <c r="J1140" s="194"/>
    </row>
    <row r="1141" spans="1:10" s="176" customFormat="1" ht="15" customHeight="1">
      <c r="A1141" s="185" t="s">
        <v>922</v>
      </c>
      <c r="B1141" s="106">
        <v>48</v>
      </c>
      <c r="C1141" s="106">
        <f t="shared" si="172"/>
        <v>0</v>
      </c>
      <c r="D1141" s="185">
        <f>'[1]经建'!C1141+'[1]社保'!C1141+'[1]城建'!C1141+'[1]乡镇'!C1141+'[1]农财'!C1141+'[1]行财'!C1141+'[1]文教'!C1141</f>
        <v>0</v>
      </c>
      <c r="E1141" s="185">
        <f>'[1]经建'!D1141+'[1]社保'!D1141+'[1]城建'!D1141+'[1]乡镇'!D1141+'[1]农财'!D1141+'[1]行财'!D1141+'[1]文教'!D1141</f>
        <v>0</v>
      </c>
      <c r="F1141" s="185">
        <f>'[1]经建'!E1141+'[1]社保'!E1141+'[1]城建'!E1141+'[1]乡镇'!E1141+'[1]农财'!E1141+'[1]行财'!E1141+'[1]文教'!E1141</f>
        <v>0</v>
      </c>
      <c r="G1141" s="185">
        <f>'[1]经建'!F1141+'[1]社保'!F1141+'[1]城建'!F1141+'[1]乡镇'!F1141+'[1]农财'!F1141+'[1]行财'!F1141+'[1]文教'!F1141</f>
        <v>0</v>
      </c>
      <c r="H1141" s="185">
        <f>'[1]经建'!G1141+'[1]社保'!G1141+'[1]城建'!G1141+'[1]乡镇'!G1141+'[1]农财'!G1141+'[1]行财'!G1141+'[1]文教'!G1141</f>
        <v>0</v>
      </c>
      <c r="I1141" s="185">
        <f>'[1]经建'!H1141+'[1]社保'!H1141+'[1]城建'!H1141+'[1]乡镇'!H1141+'[1]农财'!H1141+'[1]行财'!H1141+'[1]文教'!H1141</f>
        <v>0</v>
      </c>
      <c r="J1141" s="194"/>
    </row>
    <row r="1142" spans="1:10" s="176" customFormat="1" ht="15" customHeight="1">
      <c r="A1142" s="185" t="s">
        <v>923</v>
      </c>
      <c r="B1142" s="106">
        <v>23</v>
      </c>
      <c r="C1142" s="106">
        <f t="shared" si="172"/>
        <v>0</v>
      </c>
      <c r="D1142" s="185">
        <f>'[1]经建'!C1142+'[1]社保'!C1142+'[1]城建'!C1142+'[1]乡镇'!C1142+'[1]农财'!C1142+'[1]行财'!C1142+'[1]文教'!C1142</f>
        <v>0</v>
      </c>
      <c r="E1142" s="185">
        <f>'[1]经建'!D1142+'[1]社保'!D1142+'[1]城建'!D1142+'[1]乡镇'!D1142+'[1]农财'!D1142+'[1]行财'!D1142+'[1]文教'!D1142</f>
        <v>0</v>
      </c>
      <c r="F1142" s="185">
        <f>'[1]经建'!E1142+'[1]社保'!E1142+'[1]城建'!E1142+'[1]乡镇'!E1142+'[1]农财'!E1142+'[1]行财'!E1142+'[1]文教'!E1142</f>
        <v>0</v>
      </c>
      <c r="G1142" s="185">
        <f>'[1]经建'!F1142+'[1]社保'!F1142+'[1]城建'!F1142+'[1]乡镇'!F1142+'[1]农财'!F1142+'[1]行财'!F1142+'[1]文教'!F1142</f>
        <v>0</v>
      </c>
      <c r="H1142" s="185">
        <f>'[1]经建'!G1142+'[1]社保'!G1142+'[1]城建'!G1142+'[1]乡镇'!G1142+'[1]农财'!G1142+'[1]行财'!G1142+'[1]文教'!G1142</f>
        <v>0</v>
      </c>
      <c r="I1142" s="185">
        <f>'[1]经建'!H1142+'[1]社保'!H1142+'[1]城建'!H1142+'[1]乡镇'!H1142+'[1]农财'!H1142+'[1]行财'!H1142+'[1]文教'!H1142</f>
        <v>0</v>
      </c>
      <c r="J1142" s="194"/>
    </row>
    <row r="1143" spans="1:10" s="176" customFormat="1" ht="15" customHeight="1">
      <c r="A1143" s="185" t="s">
        <v>924</v>
      </c>
      <c r="B1143" s="106">
        <v>37</v>
      </c>
      <c r="C1143" s="106">
        <f t="shared" si="172"/>
        <v>78</v>
      </c>
      <c r="D1143" s="185">
        <f>'[1]经建'!C1143+'[1]社保'!C1143+'[1]城建'!C1143+'[1]乡镇'!C1143+'[1]农财'!C1143+'[1]行财'!C1143+'[1]文教'!C1143</f>
        <v>78</v>
      </c>
      <c r="E1143" s="185">
        <f>'[1]经建'!D1143+'[1]社保'!D1143+'[1]城建'!D1143+'[1]乡镇'!D1143+'[1]农财'!D1143+'[1]行财'!D1143+'[1]文教'!D1143</f>
        <v>0</v>
      </c>
      <c r="F1143" s="185">
        <f>'[1]经建'!E1143+'[1]社保'!E1143+'[1]城建'!E1143+'[1]乡镇'!E1143+'[1]农财'!E1143+'[1]行财'!E1143+'[1]文教'!E1143</f>
        <v>0</v>
      </c>
      <c r="G1143" s="185">
        <f>'[1]经建'!F1143+'[1]社保'!F1143+'[1]城建'!F1143+'[1]乡镇'!F1143+'[1]农财'!F1143+'[1]行财'!F1143+'[1]文教'!F1143</f>
        <v>0</v>
      </c>
      <c r="H1143" s="185">
        <f>'[1]经建'!G1143+'[1]社保'!G1143+'[1]城建'!G1143+'[1]乡镇'!G1143+'[1]农财'!G1143+'[1]行财'!G1143+'[1]文教'!G1143</f>
        <v>0</v>
      </c>
      <c r="I1143" s="185">
        <f>'[1]经建'!H1143+'[1]社保'!H1143+'[1]城建'!H1143+'[1]乡镇'!H1143+'[1]农财'!H1143+'[1]行财'!H1143+'[1]文教'!H1143</f>
        <v>0</v>
      </c>
      <c r="J1143" s="194"/>
    </row>
    <row r="1144" spans="1:10" s="176" customFormat="1" ht="15" customHeight="1">
      <c r="A1144" s="185" t="s">
        <v>925</v>
      </c>
      <c r="B1144" s="106">
        <v>0</v>
      </c>
      <c r="C1144" s="106">
        <f t="shared" si="172"/>
        <v>0</v>
      </c>
      <c r="D1144" s="185">
        <f>'[1]经建'!C1144+'[1]社保'!C1144+'[1]城建'!C1144+'[1]乡镇'!C1144+'[1]农财'!C1144+'[1]行财'!C1144+'[1]文教'!C1144</f>
        <v>0</v>
      </c>
      <c r="E1144" s="185">
        <f>'[1]经建'!D1144+'[1]社保'!D1144+'[1]城建'!D1144+'[1]乡镇'!D1144+'[1]农财'!D1144+'[1]行财'!D1144+'[1]文教'!D1144</f>
        <v>0</v>
      </c>
      <c r="F1144" s="185">
        <f>'[1]经建'!E1144+'[1]社保'!E1144+'[1]城建'!E1144+'[1]乡镇'!E1144+'[1]农财'!E1144+'[1]行财'!E1144+'[1]文教'!E1144</f>
        <v>0</v>
      </c>
      <c r="G1144" s="185">
        <f>'[1]经建'!F1144+'[1]社保'!F1144+'[1]城建'!F1144+'[1]乡镇'!F1144+'[1]农财'!F1144+'[1]行财'!F1144+'[1]文教'!F1144</f>
        <v>0</v>
      </c>
      <c r="H1144" s="185">
        <f>'[1]经建'!G1144+'[1]社保'!G1144+'[1]城建'!G1144+'[1]乡镇'!G1144+'[1]农财'!G1144+'[1]行财'!G1144+'[1]文教'!G1144</f>
        <v>0</v>
      </c>
      <c r="I1144" s="185">
        <f>'[1]经建'!H1144+'[1]社保'!H1144+'[1]城建'!H1144+'[1]乡镇'!H1144+'[1]农财'!H1144+'[1]行财'!H1144+'[1]文教'!H1144</f>
        <v>0</v>
      </c>
      <c r="J1144" s="194"/>
    </row>
    <row r="1145" spans="1:10" s="176" customFormat="1" ht="15" customHeight="1">
      <c r="A1145" s="185" t="s">
        <v>926</v>
      </c>
      <c r="B1145" s="106">
        <v>0</v>
      </c>
      <c r="C1145" s="106">
        <f t="shared" si="172"/>
        <v>5</v>
      </c>
      <c r="D1145" s="185">
        <f>'[1]经建'!C1145+'[1]社保'!C1145+'[1]城建'!C1145+'[1]乡镇'!C1145+'[1]农财'!C1145+'[1]行财'!C1145+'[1]文教'!C1145</f>
        <v>5</v>
      </c>
      <c r="E1145" s="185">
        <f>'[1]经建'!D1145+'[1]社保'!D1145+'[1]城建'!D1145+'[1]乡镇'!D1145+'[1]农财'!D1145+'[1]行财'!D1145+'[1]文教'!D1145</f>
        <v>0</v>
      </c>
      <c r="F1145" s="185">
        <f>'[1]经建'!E1145+'[1]社保'!E1145+'[1]城建'!E1145+'[1]乡镇'!E1145+'[1]农财'!E1145+'[1]行财'!E1145+'[1]文教'!E1145</f>
        <v>0</v>
      </c>
      <c r="G1145" s="185">
        <f>'[1]经建'!F1145+'[1]社保'!F1145+'[1]城建'!F1145+'[1]乡镇'!F1145+'[1]农财'!F1145+'[1]行财'!F1145+'[1]文教'!F1145</f>
        <v>0</v>
      </c>
      <c r="H1145" s="185">
        <f>'[1]经建'!G1145+'[1]社保'!G1145+'[1]城建'!G1145+'[1]乡镇'!G1145+'[1]农财'!G1145+'[1]行财'!G1145+'[1]文教'!G1145</f>
        <v>0</v>
      </c>
      <c r="I1145" s="185">
        <f>'[1]经建'!H1145+'[1]社保'!H1145+'[1]城建'!H1145+'[1]乡镇'!H1145+'[1]农财'!H1145+'[1]行财'!H1145+'[1]文教'!H1145</f>
        <v>0</v>
      </c>
      <c r="J1145" s="194"/>
    </row>
    <row r="1146" spans="1:10" s="176" customFormat="1" ht="15" customHeight="1">
      <c r="A1146" s="185" t="s">
        <v>927</v>
      </c>
      <c r="B1146" s="106">
        <v>2947</v>
      </c>
      <c r="C1146" s="106">
        <f t="shared" si="172"/>
        <v>2995</v>
      </c>
      <c r="D1146" s="185">
        <f aca="true" t="shared" si="176" ref="D1146:I1146">SUM(D1147:D1149)</f>
        <v>2995</v>
      </c>
      <c r="E1146" s="186">
        <f t="shared" si="176"/>
        <v>0</v>
      </c>
      <c r="F1146" s="185">
        <f t="shared" si="176"/>
        <v>0</v>
      </c>
      <c r="G1146" s="185">
        <f t="shared" si="176"/>
        <v>0</v>
      </c>
      <c r="H1146" s="185">
        <f t="shared" si="176"/>
        <v>0</v>
      </c>
      <c r="I1146" s="185">
        <f t="shared" si="176"/>
        <v>0</v>
      </c>
      <c r="J1146" s="193"/>
    </row>
    <row r="1147" spans="1:10" s="176" customFormat="1" ht="15" customHeight="1">
      <c r="A1147" s="185" t="s">
        <v>928</v>
      </c>
      <c r="B1147" s="106">
        <v>2947</v>
      </c>
      <c r="C1147" s="106">
        <f t="shared" si="172"/>
        <v>2995</v>
      </c>
      <c r="D1147" s="185">
        <f>'[1]经建'!C1147+'[1]社保'!C1147+'[1]城建'!C1147+'[1]乡镇'!C1147+'[1]农财'!C1147+'[1]行财'!C1147+'[1]文教'!C1147</f>
        <v>2995</v>
      </c>
      <c r="E1147" s="185">
        <f>'[1]经建'!D1147+'[1]社保'!D1147+'[1]城建'!D1147+'[1]乡镇'!D1147+'[1]农财'!D1147+'[1]行财'!D1147+'[1]文教'!D1147</f>
        <v>0</v>
      </c>
      <c r="F1147" s="185">
        <f>'[1]经建'!E1147+'[1]社保'!E1147+'[1]城建'!E1147+'[1]乡镇'!E1147+'[1]农财'!E1147+'[1]行财'!E1147+'[1]文教'!E1147</f>
        <v>0</v>
      </c>
      <c r="G1147" s="185">
        <f>'[1]经建'!F1147+'[1]社保'!F1147+'[1]城建'!F1147+'[1]乡镇'!F1147+'[1]农财'!F1147+'[1]行财'!F1147+'[1]文教'!F1147</f>
        <v>0</v>
      </c>
      <c r="H1147" s="185">
        <f>'[1]经建'!G1147+'[1]社保'!G1147+'[1]城建'!G1147+'[1]乡镇'!G1147+'[1]农财'!G1147+'[1]行财'!G1147+'[1]文教'!G1147</f>
        <v>0</v>
      </c>
      <c r="I1147" s="185">
        <f>'[1]经建'!H1147+'[1]社保'!H1147+'[1]城建'!H1147+'[1]乡镇'!H1147+'[1]农财'!H1147+'[1]行财'!H1147+'[1]文教'!H1147</f>
        <v>0</v>
      </c>
      <c r="J1147" s="194"/>
    </row>
    <row r="1148" spans="1:10" s="176" customFormat="1" ht="15" customHeight="1">
      <c r="A1148" s="185" t="s">
        <v>929</v>
      </c>
      <c r="B1148" s="106">
        <v>0</v>
      </c>
      <c r="C1148" s="106">
        <f t="shared" si="172"/>
        <v>0</v>
      </c>
      <c r="D1148" s="185">
        <f>'[1]经建'!C1148+'[1]社保'!C1148+'[1]城建'!C1148+'[1]乡镇'!C1148+'[1]农财'!C1148+'[1]行财'!C1148+'[1]文教'!C1148</f>
        <v>0</v>
      </c>
      <c r="E1148" s="185">
        <f>'[1]经建'!D1148+'[1]社保'!D1148+'[1]城建'!D1148+'[1]乡镇'!D1148+'[1]农财'!D1148+'[1]行财'!D1148+'[1]文教'!D1148</f>
        <v>0</v>
      </c>
      <c r="F1148" s="185">
        <f>'[1]经建'!E1148+'[1]社保'!E1148+'[1]城建'!E1148+'[1]乡镇'!E1148+'[1]农财'!E1148+'[1]行财'!E1148+'[1]文教'!E1148</f>
        <v>0</v>
      </c>
      <c r="G1148" s="185">
        <f>'[1]经建'!F1148+'[1]社保'!F1148+'[1]城建'!F1148+'[1]乡镇'!F1148+'[1]农财'!F1148+'[1]行财'!F1148+'[1]文教'!F1148</f>
        <v>0</v>
      </c>
      <c r="H1148" s="185">
        <f>'[1]经建'!G1148+'[1]社保'!G1148+'[1]城建'!G1148+'[1]乡镇'!G1148+'[1]农财'!G1148+'[1]行财'!G1148+'[1]文教'!G1148</f>
        <v>0</v>
      </c>
      <c r="I1148" s="185">
        <f>'[1]经建'!H1148+'[1]社保'!H1148+'[1]城建'!H1148+'[1]乡镇'!H1148+'[1]农财'!H1148+'[1]行财'!H1148+'[1]文教'!H1148</f>
        <v>0</v>
      </c>
      <c r="J1148" s="194"/>
    </row>
    <row r="1149" spans="1:10" s="176" customFormat="1" ht="15" customHeight="1">
      <c r="A1149" s="185" t="s">
        <v>930</v>
      </c>
      <c r="B1149" s="106">
        <v>0</v>
      </c>
      <c r="C1149" s="106">
        <f t="shared" si="172"/>
        <v>0</v>
      </c>
      <c r="D1149" s="185">
        <f>'[1]经建'!C1149+'[1]社保'!C1149+'[1]城建'!C1149+'[1]乡镇'!C1149+'[1]农财'!C1149+'[1]行财'!C1149+'[1]文教'!C1149</f>
        <v>0</v>
      </c>
      <c r="E1149" s="185">
        <f>'[1]经建'!D1149+'[1]社保'!D1149+'[1]城建'!D1149+'[1]乡镇'!D1149+'[1]农财'!D1149+'[1]行财'!D1149+'[1]文教'!D1149</f>
        <v>0</v>
      </c>
      <c r="F1149" s="185">
        <f>'[1]经建'!E1149+'[1]社保'!E1149+'[1]城建'!E1149+'[1]乡镇'!E1149+'[1]农财'!E1149+'[1]行财'!E1149+'[1]文教'!E1149</f>
        <v>0</v>
      </c>
      <c r="G1149" s="185">
        <f>'[1]经建'!F1149+'[1]社保'!F1149+'[1]城建'!F1149+'[1]乡镇'!F1149+'[1]农财'!F1149+'[1]行财'!F1149+'[1]文教'!F1149</f>
        <v>0</v>
      </c>
      <c r="H1149" s="185">
        <f>'[1]经建'!G1149+'[1]社保'!G1149+'[1]城建'!G1149+'[1]乡镇'!G1149+'[1]农财'!G1149+'[1]行财'!G1149+'[1]文教'!G1149</f>
        <v>0</v>
      </c>
      <c r="I1149" s="185">
        <f>'[1]经建'!H1149+'[1]社保'!H1149+'[1]城建'!H1149+'[1]乡镇'!H1149+'[1]农财'!H1149+'[1]行财'!H1149+'[1]文教'!H1149</f>
        <v>0</v>
      </c>
      <c r="J1149" s="194"/>
    </row>
    <row r="1150" spans="1:10" s="176" customFormat="1" ht="15" customHeight="1">
      <c r="A1150" s="185" t="s">
        <v>931</v>
      </c>
      <c r="B1150" s="106">
        <v>0</v>
      </c>
      <c r="C1150" s="106">
        <f t="shared" si="172"/>
        <v>0</v>
      </c>
      <c r="D1150" s="185">
        <f aca="true" t="shared" si="177" ref="D1150:I1150">SUM(D1151:D1153)</f>
        <v>0</v>
      </c>
      <c r="E1150" s="186">
        <f t="shared" si="177"/>
        <v>0</v>
      </c>
      <c r="F1150" s="185">
        <f t="shared" si="177"/>
        <v>0</v>
      </c>
      <c r="G1150" s="185">
        <f t="shared" si="177"/>
        <v>0</v>
      </c>
      <c r="H1150" s="185">
        <f t="shared" si="177"/>
        <v>0</v>
      </c>
      <c r="I1150" s="185">
        <f t="shared" si="177"/>
        <v>0</v>
      </c>
      <c r="J1150" s="193"/>
    </row>
    <row r="1151" spans="1:10" s="176" customFormat="1" ht="15" customHeight="1">
      <c r="A1151" s="185" t="s">
        <v>932</v>
      </c>
      <c r="B1151" s="106">
        <v>0</v>
      </c>
      <c r="C1151" s="106">
        <f t="shared" si="172"/>
        <v>0</v>
      </c>
      <c r="D1151" s="185">
        <f>'[1]经建'!C1151+'[1]社保'!C1151+'[1]城建'!C1151+'[1]乡镇'!C1151+'[1]农财'!C1151+'[1]行财'!C1151+'[1]文教'!C1151</f>
        <v>0</v>
      </c>
      <c r="E1151" s="185">
        <f>'[1]经建'!D1151+'[1]社保'!D1151+'[1]城建'!D1151+'[1]乡镇'!D1151+'[1]农财'!D1151+'[1]行财'!D1151+'[1]文教'!D1151</f>
        <v>0</v>
      </c>
      <c r="F1151" s="185">
        <f>'[1]经建'!E1151+'[1]社保'!E1151+'[1]城建'!E1151+'[1]乡镇'!E1151+'[1]农财'!E1151+'[1]行财'!E1151+'[1]文教'!E1151</f>
        <v>0</v>
      </c>
      <c r="G1151" s="185">
        <f>'[1]经建'!F1151+'[1]社保'!F1151+'[1]城建'!F1151+'[1]乡镇'!F1151+'[1]农财'!F1151+'[1]行财'!F1151+'[1]文教'!F1151</f>
        <v>0</v>
      </c>
      <c r="H1151" s="185">
        <f>'[1]经建'!G1151+'[1]社保'!G1151+'[1]城建'!G1151+'[1]乡镇'!G1151+'[1]农财'!G1151+'[1]行财'!G1151+'[1]文教'!G1151</f>
        <v>0</v>
      </c>
      <c r="I1151" s="185">
        <f>'[1]经建'!H1151+'[1]社保'!H1151+'[1]城建'!H1151+'[1]乡镇'!H1151+'[1]农财'!H1151+'[1]行财'!H1151+'[1]文教'!H1151</f>
        <v>0</v>
      </c>
      <c r="J1151" s="194"/>
    </row>
    <row r="1152" spans="1:10" s="176" customFormat="1" ht="15" customHeight="1">
      <c r="A1152" s="185" t="s">
        <v>933</v>
      </c>
      <c r="B1152" s="106">
        <v>0</v>
      </c>
      <c r="C1152" s="106">
        <f t="shared" si="172"/>
        <v>0</v>
      </c>
      <c r="D1152" s="185">
        <f>'[1]经建'!C1152+'[1]社保'!C1152+'[1]城建'!C1152+'[1]乡镇'!C1152+'[1]农财'!C1152+'[1]行财'!C1152+'[1]文教'!C1152</f>
        <v>0</v>
      </c>
      <c r="E1152" s="185">
        <f>'[1]经建'!D1152+'[1]社保'!D1152+'[1]城建'!D1152+'[1]乡镇'!D1152+'[1]农财'!D1152+'[1]行财'!D1152+'[1]文教'!D1152</f>
        <v>0</v>
      </c>
      <c r="F1152" s="185">
        <f>'[1]经建'!E1152+'[1]社保'!E1152+'[1]城建'!E1152+'[1]乡镇'!E1152+'[1]农财'!E1152+'[1]行财'!E1152+'[1]文教'!E1152</f>
        <v>0</v>
      </c>
      <c r="G1152" s="185">
        <f>'[1]经建'!F1152+'[1]社保'!F1152+'[1]城建'!F1152+'[1]乡镇'!F1152+'[1]农财'!F1152+'[1]行财'!F1152+'[1]文教'!F1152</f>
        <v>0</v>
      </c>
      <c r="H1152" s="185">
        <f>'[1]经建'!G1152+'[1]社保'!G1152+'[1]城建'!G1152+'[1]乡镇'!G1152+'[1]农财'!G1152+'[1]行财'!G1152+'[1]文教'!G1152</f>
        <v>0</v>
      </c>
      <c r="I1152" s="185">
        <f>'[1]经建'!H1152+'[1]社保'!H1152+'[1]城建'!H1152+'[1]乡镇'!H1152+'[1]农财'!H1152+'[1]行财'!H1152+'[1]文教'!H1152</f>
        <v>0</v>
      </c>
      <c r="J1152" s="194"/>
    </row>
    <row r="1153" spans="1:10" s="176" customFormat="1" ht="15" customHeight="1">
      <c r="A1153" s="185" t="s">
        <v>934</v>
      </c>
      <c r="B1153" s="106">
        <v>0</v>
      </c>
      <c r="C1153" s="106">
        <f t="shared" si="172"/>
        <v>0</v>
      </c>
      <c r="D1153" s="185">
        <f>'[1]经建'!C1153+'[1]社保'!C1153+'[1]城建'!C1153+'[1]乡镇'!C1153+'[1]农财'!C1153+'[1]行财'!C1153+'[1]文教'!C1153</f>
        <v>0</v>
      </c>
      <c r="E1153" s="185">
        <f>'[1]经建'!D1153+'[1]社保'!D1153+'[1]城建'!D1153+'[1]乡镇'!D1153+'[1]农财'!D1153+'[1]行财'!D1153+'[1]文教'!D1153</f>
        <v>0</v>
      </c>
      <c r="F1153" s="185">
        <f>'[1]经建'!E1153+'[1]社保'!E1153+'[1]城建'!E1153+'[1]乡镇'!E1153+'[1]农财'!E1153+'[1]行财'!E1153+'[1]文教'!E1153</f>
        <v>0</v>
      </c>
      <c r="G1153" s="185">
        <f>'[1]经建'!F1153+'[1]社保'!F1153+'[1]城建'!F1153+'[1]乡镇'!F1153+'[1]农财'!F1153+'[1]行财'!F1153+'[1]文教'!F1153</f>
        <v>0</v>
      </c>
      <c r="H1153" s="185">
        <f>'[1]经建'!G1153+'[1]社保'!G1153+'[1]城建'!G1153+'[1]乡镇'!G1153+'[1]农财'!G1153+'[1]行财'!G1153+'[1]文教'!G1153</f>
        <v>0</v>
      </c>
      <c r="I1153" s="185">
        <f>'[1]经建'!H1153+'[1]社保'!H1153+'[1]城建'!H1153+'[1]乡镇'!H1153+'[1]农财'!H1153+'[1]行财'!H1153+'[1]文教'!H1153</f>
        <v>0</v>
      </c>
      <c r="J1153" s="194"/>
    </row>
    <row r="1154" spans="1:10" s="176" customFormat="1" ht="15" customHeight="1">
      <c r="A1154" s="185" t="s">
        <v>935</v>
      </c>
      <c r="B1154" s="106">
        <v>115</v>
      </c>
      <c r="C1154" s="106">
        <f t="shared" si="172"/>
        <v>531</v>
      </c>
      <c r="D1154" s="185">
        <f aca="true" t="shared" si="178" ref="D1154:I1154">SUM(D1155,D1173,D1179,D1185)</f>
        <v>513</v>
      </c>
      <c r="E1154" s="186">
        <f t="shared" si="178"/>
        <v>18</v>
      </c>
      <c r="F1154" s="185">
        <f t="shared" si="178"/>
        <v>0</v>
      </c>
      <c r="G1154" s="185">
        <f t="shared" si="178"/>
        <v>0</v>
      </c>
      <c r="H1154" s="185">
        <f t="shared" si="178"/>
        <v>0</v>
      </c>
      <c r="I1154" s="185">
        <f t="shared" si="178"/>
        <v>0</v>
      </c>
      <c r="J1154" s="192">
        <v>361.74</v>
      </c>
    </row>
    <row r="1155" spans="1:10" s="176" customFormat="1" ht="15" customHeight="1">
      <c r="A1155" s="185" t="s">
        <v>936</v>
      </c>
      <c r="B1155" s="106">
        <v>27</v>
      </c>
      <c r="C1155" s="106">
        <f t="shared" si="172"/>
        <v>513</v>
      </c>
      <c r="D1155" s="185">
        <f aca="true" t="shared" si="179" ref="D1155:I1155">SUM(D1156:D1172)</f>
        <v>513</v>
      </c>
      <c r="E1155" s="186">
        <f t="shared" si="179"/>
        <v>0</v>
      </c>
      <c r="F1155" s="185">
        <f t="shared" si="179"/>
        <v>0</v>
      </c>
      <c r="G1155" s="185">
        <f t="shared" si="179"/>
        <v>0</v>
      </c>
      <c r="H1155" s="185">
        <f t="shared" si="179"/>
        <v>0</v>
      </c>
      <c r="I1155" s="185">
        <f t="shared" si="179"/>
        <v>0</v>
      </c>
      <c r="J1155" s="193"/>
    </row>
    <row r="1156" spans="1:10" s="176" customFormat="1" ht="15" customHeight="1">
      <c r="A1156" s="185" t="s">
        <v>61</v>
      </c>
      <c r="B1156" s="106">
        <v>0</v>
      </c>
      <c r="C1156" s="106">
        <f aca="true" t="shared" si="180" ref="C1156:C1219">D1156+E1156+F1156+G1156+H1156+I1156</f>
        <v>0</v>
      </c>
      <c r="D1156" s="185">
        <f>'[1]经建'!C1156+'[1]社保'!C1156+'[1]城建'!C1156+'[1]乡镇'!C1156+'[1]农财'!C1156+'[1]行财'!C1156+'[1]文教'!C1156</f>
        <v>0</v>
      </c>
      <c r="E1156" s="185">
        <f>'[1]经建'!D1156+'[1]社保'!D1156+'[1]城建'!D1156+'[1]乡镇'!D1156+'[1]农财'!D1156+'[1]行财'!D1156+'[1]文教'!D1156</f>
        <v>0</v>
      </c>
      <c r="F1156" s="185">
        <f>'[1]经建'!E1156+'[1]社保'!E1156+'[1]城建'!E1156+'[1]乡镇'!E1156+'[1]农财'!E1156+'[1]行财'!E1156+'[1]文教'!E1156</f>
        <v>0</v>
      </c>
      <c r="G1156" s="185">
        <f>'[1]经建'!F1156+'[1]社保'!F1156+'[1]城建'!F1156+'[1]乡镇'!F1156+'[1]农财'!F1156+'[1]行财'!F1156+'[1]文教'!F1156</f>
        <v>0</v>
      </c>
      <c r="H1156" s="185">
        <f>'[1]经建'!G1156+'[1]社保'!G1156+'[1]城建'!G1156+'[1]乡镇'!G1156+'[1]农财'!G1156+'[1]行财'!G1156+'[1]文教'!G1156</f>
        <v>0</v>
      </c>
      <c r="I1156" s="185">
        <f>'[1]经建'!H1156+'[1]社保'!H1156+'[1]城建'!H1156+'[1]乡镇'!H1156+'[1]农财'!H1156+'[1]行财'!H1156+'[1]文教'!H1156</f>
        <v>0</v>
      </c>
      <c r="J1156" s="194"/>
    </row>
    <row r="1157" spans="1:10" s="176" customFormat="1" ht="15" customHeight="1">
      <c r="A1157" s="185" t="s">
        <v>62</v>
      </c>
      <c r="B1157" s="106">
        <v>0</v>
      </c>
      <c r="C1157" s="106">
        <f t="shared" si="180"/>
        <v>364</v>
      </c>
      <c r="D1157" s="185">
        <f>'[1]经建'!C1157+'[1]社保'!C1157+'[1]城建'!C1157+'[1]乡镇'!C1157+'[1]农财'!C1157+'[1]行财'!C1157+'[1]文教'!C1157</f>
        <v>364</v>
      </c>
      <c r="E1157" s="185">
        <f>'[1]经建'!D1157+'[1]社保'!D1157+'[1]城建'!D1157+'[1]乡镇'!D1157+'[1]农财'!D1157+'[1]行财'!D1157+'[1]文教'!D1157</f>
        <v>0</v>
      </c>
      <c r="F1157" s="185">
        <f>'[1]经建'!E1157+'[1]社保'!E1157+'[1]城建'!E1157+'[1]乡镇'!E1157+'[1]农财'!E1157+'[1]行财'!E1157+'[1]文教'!E1157</f>
        <v>0</v>
      </c>
      <c r="G1157" s="185">
        <f>'[1]经建'!F1157+'[1]社保'!F1157+'[1]城建'!F1157+'[1]乡镇'!F1157+'[1]农财'!F1157+'[1]行财'!F1157+'[1]文教'!F1157</f>
        <v>0</v>
      </c>
      <c r="H1157" s="185">
        <f>'[1]经建'!G1157+'[1]社保'!G1157+'[1]城建'!G1157+'[1]乡镇'!G1157+'[1]农财'!G1157+'[1]行财'!G1157+'[1]文教'!G1157</f>
        <v>0</v>
      </c>
      <c r="I1157" s="185">
        <f>'[1]经建'!H1157+'[1]社保'!H1157+'[1]城建'!H1157+'[1]乡镇'!H1157+'[1]农财'!H1157+'[1]行财'!H1157+'[1]文教'!H1157</f>
        <v>0</v>
      </c>
      <c r="J1157" s="194"/>
    </row>
    <row r="1158" spans="1:10" s="176" customFormat="1" ht="15" customHeight="1">
      <c r="A1158" s="185" t="s">
        <v>63</v>
      </c>
      <c r="B1158" s="106">
        <v>0</v>
      </c>
      <c r="C1158" s="106">
        <f t="shared" si="180"/>
        <v>0</v>
      </c>
      <c r="D1158" s="185">
        <f>'[1]经建'!C1158+'[1]社保'!C1158+'[1]城建'!C1158+'[1]乡镇'!C1158+'[1]农财'!C1158+'[1]行财'!C1158+'[1]文教'!C1158</f>
        <v>0</v>
      </c>
      <c r="E1158" s="185">
        <f>'[1]经建'!D1158+'[1]社保'!D1158+'[1]城建'!D1158+'[1]乡镇'!D1158+'[1]农财'!D1158+'[1]行财'!D1158+'[1]文教'!D1158</f>
        <v>0</v>
      </c>
      <c r="F1158" s="185">
        <f>'[1]经建'!E1158+'[1]社保'!E1158+'[1]城建'!E1158+'[1]乡镇'!E1158+'[1]农财'!E1158+'[1]行财'!E1158+'[1]文教'!E1158</f>
        <v>0</v>
      </c>
      <c r="G1158" s="185">
        <f>'[1]经建'!F1158+'[1]社保'!F1158+'[1]城建'!F1158+'[1]乡镇'!F1158+'[1]农财'!F1158+'[1]行财'!F1158+'[1]文教'!F1158</f>
        <v>0</v>
      </c>
      <c r="H1158" s="185">
        <f>'[1]经建'!G1158+'[1]社保'!G1158+'[1]城建'!G1158+'[1]乡镇'!G1158+'[1]农财'!G1158+'[1]行财'!G1158+'[1]文教'!G1158</f>
        <v>0</v>
      </c>
      <c r="I1158" s="185">
        <f>'[1]经建'!H1158+'[1]社保'!H1158+'[1]城建'!H1158+'[1]乡镇'!H1158+'[1]农财'!H1158+'[1]行财'!H1158+'[1]文教'!H1158</f>
        <v>0</v>
      </c>
      <c r="J1158" s="194"/>
    </row>
    <row r="1159" spans="1:10" s="176" customFormat="1" ht="15" customHeight="1">
      <c r="A1159" s="185" t="s">
        <v>937</v>
      </c>
      <c r="B1159" s="106">
        <v>0</v>
      </c>
      <c r="C1159" s="106">
        <f t="shared" si="180"/>
        <v>0</v>
      </c>
      <c r="D1159" s="185">
        <f>'[1]经建'!C1159+'[1]社保'!C1159+'[1]城建'!C1159+'[1]乡镇'!C1159+'[1]农财'!C1159+'[1]行财'!C1159+'[1]文教'!C1159</f>
        <v>0</v>
      </c>
      <c r="E1159" s="185">
        <f>'[1]经建'!D1159+'[1]社保'!D1159+'[1]城建'!D1159+'[1]乡镇'!D1159+'[1]农财'!D1159+'[1]行财'!D1159+'[1]文教'!D1159</f>
        <v>0</v>
      </c>
      <c r="F1159" s="185">
        <f>'[1]经建'!E1159+'[1]社保'!E1159+'[1]城建'!E1159+'[1]乡镇'!E1159+'[1]农财'!E1159+'[1]行财'!E1159+'[1]文教'!E1159</f>
        <v>0</v>
      </c>
      <c r="G1159" s="185">
        <f>'[1]经建'!F1159+'[1]社保'!F1159+'[1]城建'!F1159+'[1]乡镇'!F1159+'[1]农财'!F1159+'[1]行财'!F1159+'[1]文教'!F1159</f>
        <v>0</v>
      </c>
      <c r="H1159" s="185">
        <f>'[1]经建'!G1159+'[1]社保'!G1159+'[1]城建'!G1159+'[1]乡镇'!G1159+'[1]农财'!G1159+'[1]行财'!G1159+'[1]文教'!G1159</f>
        <v>0</v>
      </c>
      <c r="I1159" s="185">
        <f>'[1]经建'!H1159+'[1]社保'!H1159+'[1]城建'!H1159+'[1]乡镇'!H1159+'[1]农财'!H1159+'[1]行财'!H1159+'[1]文教'!H1159</f>
        <v>0</v>
      </c>
      <c r="J1159" s="194"/>
    </row>
    <row r="1160" spans="1:10" s="176" customFormat="1" ht="15" customHeight="1">
      <c r="A1160" s="185" t="s">
        <v>938</v>
      </c>
      <c r="B1160" s="106">
        <v>0</v>
      </c>
      <c r="C1160" s="106">
        <f t="shared" si="180"/>
        <v>0</v>
      </c>
      <c r="D1160" s="185">
        <f>'[1]经建'!C1160+'[1]社保'!C1160+'[1]城建'!C1160+'[1]乡镇'!C1160+'[1]农财'!C1160+'[1]行财'!C1160+'[1]文教'!C1160</f>
        <v>0</v>
      </c>
      <c r="E1160" s="185">
        <f>'[1]经建'!D1160+'[1]社保'!D1160+'[1]城建'!D1160+'[1]乡镇'!D1160+'[1]农财'!D1160+'[1]行财'!D1160+'[1]文教'!D1160</f>
        <v>0</v>
      </c>
      <c r="F1160" s="185">
        <f>'[1]经建'!E1160+'[1]社保'!E1160+'[1]城建'!E1160+'[1]乡镇'!E1160+'[1]农财'!E1160+'[1]行财'!E1160+'[1]文教'!E1160</f>
        <v>0</v>
      </c>
      <c r="G1160" s="185">
        <f>'[1]经建'!F1160+'[1]社保'!F1160+'[1]城建'!F1160+'[1]乡镇'!F1160+'[1]农财'!F1160+'[1]行财'!F1160+'[1]文教'!F1160</f>
        <v>0</v>
      </c>
      <c r="H1160" s="185">
        <f>'[1]经建'!G1160+'[1]社保'!G1160+'[1]城建'!G1160+'[1]乡镇'!G1160+'[1]农财'!G1160+'[1]行财'!G1160+'[1]文教'!G1160</f>
        <v>0</v>
      </c>
      <c r="I1160" s="185">
        <f>'[1]经建'!H1160+'[1]社保'!H1160+'[1]城建'!H1160+'[1]乡镇'!H1160+'[1]农财'!H1160+'[1]行财'!H1160+'[1]文教'!H1160</f>
        <v>0</v>
      </c>
      <c r="J1160" s="194"/>
    </row>
    <row r="1161" spans="1:10" s="176" customFormat="1" ht="15" customHeight="1">
      <c r="A1161" s="185" t="s">
        <v>939</v>
      </c>
      <c r="B1161" s="106">
        <v>0</v>
      </c>
      <c r="C1161" s="106">
        <f t="shared" si="180"/>
        <v>0</v>
      </c>
      <c r="D1161" s="185">
        <f>'[1]经建'!C1161+'[1]社保'!C1161+'[1]城建'!C1161+'[1]乡镇'!C1161+'[1]农财'!C1161+'[1]行财'!C1161+'[1]文教'!C1161</f>
        <v>0</v>
      </c>
      <c r="E1161" s="185">
        <f>'[1]经建'!D1161+'[1]社保'!D1161+'[1]城建'!D1161+'[1]乡镇'!D1161+'[1]农财'!D1161+'[1]行财'!D1161+'[1]文教'!D1161</f>
        <v>0</v>
      </c>
      <c r="F1161" s="185">
        <f>'[1]经建'!E1161+'[1]社保'!E1161+'[1]城建'!E1161+'[1]乡镇'!E1161+'[1]农财'!E1161+'[1]行财'!E1161+'[1]文教'!E1161</f>
        <v>0</v>
      </c>
      <c r="G1161" s="185">
        <f>'[1]经建'!F1161+'[1]社保'!F1161+'[1]城建'!F1161+'[1]乡镇'!F1161+'[1]农财'!F1161+'[1]行财'!F1161+'[1]文教'!F1161</f>
        <v>0</v>
      </c>
      <c r="H1161" s="185">
        <f>'[1]经建'!G1161+'[1]社保'!G1161+'[1]城建'!G1161+'[1]乡镇'!G1161+'[1]农财'!G1161+'[1]行财'!G1161+'[1]文教'!G1161</f>
        <v>0</v>
      </c>
      <c r="I1161" s="185">
        <f>'[1]经建'!H1161+'[1]社保'!H1161+'[1]城建'!H1161+'[1]乡镇'!H1161+'[1]农财'!H1161+'[1]行财'!H1161+'[1]文教'!H1161</f>
        <v>0</v>
      </c>
      <c r="J1161" s="194"/>
    </row>
    <row r="1162" spans="1:10" s="176" customFormat="1" ht="15" customHeight="1">
      <c r="A1162" s="185" t="s">
        <v>940</v>
      </c>
      <c r="B1162" s="106">
        <v>0</v>
      </c>
      <c r="C1162" s="106">
        <f t="shared" si="180"/>
        <v>0</v>
      </c>
      <c r="D1162" s="185">
        <f>'[1]经建'!C1162+'[1]社保'!C1162+'[1]城建'!C1162+'[1]乡镇'!C1162+'[1]农财'!C1162+'[1]行财'!C1162+'[1]文教'!C1162</f>
        <v>0</v>
      </c>
      <c r="E1162" s="185">
        <f>'[1]经建'!D1162+'[1]社保'!D1162+'[1]城建'!D1162+'[1]乡镇'!D1162+'[1]农财'!D1162+'[1]行财'!D1162+'[1]文教'!D1162</f>
        <v>0</v>
      </c>
      <c r="F1162" s="185">
        <f>'[1]经建'!E1162+'[1]社保'!E1162+'[1]城建'!E1162+'[1]乡镇'!E1162+'[1]农财'!E1162+'[1]行财'!E1162+'[1]文教'!E1162</f>
        <v>0</v>
      </c>
      <c r="G1162" s="185">
        <f>'[1]经建'!F1162+'[1]社保'!F1162+'[1]城建'!F1162+'[1]乡镇'!F1162+'[1]农财'!F1162+'[1]行财'!F1162+'[1]文教'!F1162</f>
        <v>0</v>
      </c>
      <c r="H1162" s="185">
        <f>'[1]经建'!G1162+'[1]社保'!G1162+'[1]城建'!G1162+'[1]乡镇'!G1162+'[1]农财'!G1162+'[1]行财'!G1162+'[1]文教'!G1162</f>
        <v>0</v>
      </c>
      <c r="I1162" s="185">
        <f>'[1]经建'!H1162+'[1]社保'!H1162+'[1]城建'!H1162+'[1]乡镇'!H1162+'[1]农财'!H1162+'[1]行财'!H1162+'[1]文教'!H1162</f>
        <v>0</v>
      </c>
      <c r="J1162" s="194"/>
    </row>
    <row r="1163" spans="1:10" s="176" customFormat="1" ht="15" customHeight="1">
      <c r="A1163" s="185" t="s">
        <v>941</v>
      </c>
      <c r="B1163" s="106">
        <v>0</v>
      </c>
      <c r="C1163" s="106">
        <f t="shared" si="180"/>
        <v>0</v>
      </c>
      <c r="D1163" s="185">
        <f>'[1]经建'!C1163+'[1]社保'!C1163+'[1]城建'!C1163+'[1]乡镇'!C1163+'[1]农财'!C1163+'[1]行财'!C1163+'[1]文教'!C1163</f>
        <v>0</v>
      </c>
      <c r="E1163" s="185">
        <f>'[1]经建'!D1163+'[1]社保'!D1163+'[1]城建'!D1163+'[1]乡镇'!D1163+'[1]农财'!D1163+'[1]行财'!D1163+'[1]文教'!D1163</f>
        <v>0</v>
      </c>
      <c r="F1163" s="185">
        <f>'[1]经建'!E1163+'[1]社保'!E1163+'[1]城建'!E1163+'[1]乡镇'!E1163+'[1]农财'!E1163+'[1]行财'!E1163+'[1]文教'!E1163</f>
        <v>0</v>
      </c>
      <c r="G1163" s="185">
        <f>'[1]经建'!F1163+'[1]社保'!F1163+'[1]城建'!F1163+'[1]乡镇'!F1163+'[1]农财'!F1163+'[1]行财'!F1163+'[1]文教'!F1163</f>
        <v>0</v>
      </c>
      <c r="H1163" s="185">
        <f>'[1]经建'!G1163+'[1]社保'!G1163+'[1]城建'!G1163+'[1]乡镇'!G1163+'[1]农财'!G1163+'[1]行财'!G1163+'[1]文教'!G1163</f>
        <v>0</v>
      </c>
      <c r="I1163" s="185">
        <f>'[1]经建'!H1163+'[1]社保'!H1163+'[1]城建'!H1163+'[1]乡镇'!H1163+'[1]农财'!H1163+'[1]行财'!H1163+'[1]文教'!H1163</f>
        <v>0</v>
      </c>
      <c r="J1163" s="194"/>
    </row>
    <row r="1164" spans="1:10" s="176" customFormat="1" ht="15" customHeight="1">
      <c r="A1164" s="185" t="s">
        <v>942</v>
      </c>
      <c r="B1164" s="106">
        <v>0</v>
      </c>
      <c r="C1164" s="106">
        <f t="shared" si="180"/>
        <v>0</v>
      </c>
      <c r="D1164" s="185">
        <f>'[1]经建'!C1164+'[1]社保'!C1164+'[1]城建'!C1164+'[1]乡镇'!C1164+'[1]农财'!C1164+'[1]行财'!C1164+'[1]文教'!C1164</f>
        <v>0</v>
      </c>
      <c r="E1164" s="185">
        <f>'[1]经建'!D1164+'[1]社保'!D1164+'[1]城建'!D1164+'[1]乡镇'!D1164+'[1]农财'!D1164+'[1]行财'!D1164+'[1]文教'!D1164</f>
        <v>0</v>
      </c>
      <c r="F1164" s="185">
        <f>'[1]经建'!E1164+'[1]社保'!E1164+'[1]城建'!E1164+'[1]乡镇'!E1164+'[1]农财'!E1164+'[1]行财'!E1164+'[1]文教'!E1164</f>
        <v>0</v>
      </c>
      <c r="G1164" s="185">
        <f>'[1]经建'!F1164+'[1]社保'!F1164+'[1]城建'!F1164+'[1]乡镇'!F1164+'[1]农财'!F1164+'[1]行财'!F1164+'[1]文教'!F1164</f>
        <v>0</v>
      </c>
      <c r="H1164" s="185">
        <f>'[1]经建'!G1164+'[1]社保'!G1164+'[1]城建'!G1164+'[1]乡镇'!G1164+'[1]农财'!G1164+'[1]行财'!G1164+'[1]文教'!G1164</f>
        <v>0</v>
      </c>
      <c r="I1164" s="185">
        <f>'[1]经建'!H1164+'[1]社保'!H1164+'[1]城建'!H1164+'[1]乡镇'!H1164+'[1]农财'!H1164+'[1]行财'!H1164+'[1]文教'!H1164</f>
        <v>0</v>
      </c>
      <c r="J1164" s="194"/>
    </row>
    <row r="1165" spans="1:10" s="176" customFormat="1" ht="15" customHeight="1">
      <c r="A1165" s="185" t="s">
        <v>943</v>
      </c>
      <c r="B1165" s="106">
        <v>0</v>
      </c>
      <c r="C1165" s="106">
        <f t="shared" si="180"/>
        <v>0</v>
      </c>
      <c r="D1165" s="185">
        <f>'[1]经建'!C1165+'[1]社保'!C1165+'[1]城建'!C1165+'[1]乡镇'!C1165+'[1]农财'!C1165+'[1]行财'!C1165+'[1]文教'!C1165</f>
        <v>0</v>
      </c>
      <c r="E1165" s="185">
        <f>'[1]经建'!D1165+'[1]社保'!D1165+'[1]城建'!D1165+'[1]乡镇'!D1165+'[1]农财'!D1165+'[1]行财'!D1165+'[1]文教'!D1165</f>
        <v>0</v>
      </c>
      <c r="F1165" s="185">
        <f>'[1]经建'!E1165+'[1]社保'!E1165+'[1]城建'!E1165+'[1]乡镇'!E1165+'[1]农财'!E1165+'[1]行财'!E1165+'[1]文教'!E1165</f>
        <v>0</v>
      </c>
      <c r="G1165" s="185">
        <f>'[1]经建'!F1165+'[1]社保'!F1165+'[1]城建'!F1165+'[1]乡镇'!F1165+'[1]农财'!F1165+'[1]行财'!F1165+'[1]文教'!F1165</f>
        <v>0</v>
      </c>
      <c r="H1165" s="185">
        <f>'[1]经建'!G1165+'[1]社保'!G1165+'[1]城建'!G1165+'[1]乡镇'!G1165+'[1]农财'!G1165+'[1]行财'!G1165+'[1]文教'!G1165</f>
        <v>0</v>
      </c>
      <c r="I1165" s="185">
        <f>'[1]经建'!H1165+'[1]社保'!H1165+'[1]城建'!H1165+'[1]乡镇'!H1165+'[1]农财'!H1165+'[1]行财'!H1165+'[1]文教'!H1165</f>
        <v>0</v>
      </c>
      <c r="J1165" s="194"/>
    </row>
    <row r="1166" spans="1:10" s="176" customFormat="1" ht="15" customHeight="1">
      <c r="A1166" s="185" t="s">
        <v>944</v>
      </c>
      <c r="B1166" s="106">
        <v>0</v>
      </c>
      <c r="C1166" s="106">
        <f t="shared" si="180"/>
        <v>0</v>
      </c>
      <c r="D1166" s="185">
        <f>'[1]经建'!C1166+'[1]社保'!C1166+'[1]城建'!C1166+'[1]乡镇'!C1166+'[1]农财'!C1166+'[1]行财'!C1166+'[1]文教'!C1166</f>
        <v>0</v>
      </c>
      <c r="E1166" s="185">
        <f>'[1]经建'!D1166+'[1]社保'!D1166+'[1]城建'!D1166+'[1]乡镇'!D1166+'[1]农财'!D1166+'[1]行财'!D1166+'[1]文教'!D1166</f>
        <v>0</v>
      </c>
      <c r="F1166" s="185">
        <f>'[1]经建'!E1166+'[1]社保'!E1166+'[1]城建'!E1166+'[1]乡镇'!E1166+'[1]农财'!E1166+'[1]行财'!E1166+'[1]文教'!E1166</f>
        <v>0</v>
      </c>
      <c r="G1166" s="185">
        <f>'[1]经建'!F1166+'[1]社保'!F1166+'[1]城建'!F1166+'[1]乡镇'!F1166+'[1]农财'!F1166+'[1]行财'!F1166+'[1]文教'!F1166</f>
        <v>0</v>
      </c>
      <c r="H1166" s="185">
        <f>'[1]经建'!G1166+'[1]社保'!G1166+'[1]城建'!G1166+'[1]乡镇'!G1166+'[1]农财'!G1166+'[1]行财'!G1166+'[1]文教'!G1166</f>
        <v>0</v>
      </c>
      <c r="I1166" s="185">
        <f>'[1]经建'!H1166+'[1]社保'!H1166+'[1]城建'!H1166+'[1]乡镇'!H1166+'[1]农财'!H1166+'[1]行财'!H1166+'[1]文教'!H1166</f>
        <v>0</v>
      </c>
      <c r="J1166" s="194"/>
    </row>
    <row r="1167" spans="1:10" s="176" customFormat="1" ht="15" customHeight="1">
      <c r="A1167" s="185" t="s">
        <v>945</v>
      </c>
      <c r="B1167" s="106">
        <v>0</v>
      </c>
      <c r="C1167" s="106">
        <f t="shared" si="180"/>
        <v>0</v>
      </c>
      <c r="D1167" s="185">
        <f>'[1]经建'!C1167+'[1]社保'!C1167+'[1]城建'!C1167+'[1]乡镇'!C1167+'[1]农财'!C1167+'[1]行财'!C1167+'[1]文教'!C1167</f>
        <v>0</v>
      </c>
      <c r="E1167" s="185">
        <f>'[1]经建'!D1167+'[1]社保'!D1167+'[1]城建'!D1167+'[1]乡镇'!D1167+'[1]农财'!D1167+'[1]行财'!D1167+'[1]文教'!D1167</f>
        <v>0</v>
      </c>
      <c r="F1167" s="185">
        <f>'[1]经建'!E1167+'[1]社保'!E1167+'[1]城建'!E1167+'[1]乡镇'!E1167+'[1]农财'!E1167+'[1]行财'!E1167+'[1]文教'!E1167</f>
        <v>0</v>
      </c>
      <c r="G1167" s="185">
        <f>'[1]经建'!F1167+'[1]社保'!F1167+'[1]城建'!F1167+'[1]乡镇'!F1167+'[1]农财'!F1167+'[1]行财'!F1167+'[1]文教'!F1167</f>
        <v>0</v>
      </c>
      <c r="H1167" s="185">
        <f>'[1]经建'!G1167+'[1]社保'!G1167+'[1]城建'!G1167+'[1]乡镇'!G1167+'[1]农财'!G1167+'[1]行财'!G1167+'[1]文教'!G1167</f>
        <v>0</v>
      </c>
      <c r="I1167" s="185">
        <f>'[1]经建'!H1167+'[1]社保'!H1167+'[1]城建'!H1167+'[1]乡镇'!H1167+'[1]农财'!H1167+'[1]行财'!H1167+'[1]文教'!H1167</f>
        <v>0</v>
      </c>
      <c r="J1167" s="194"/>
    </row>
    <row r="1168" spans="1:10" s="176" customFormat="1" ht="15" customHeight="1">
      <c r="A1168" s="185" t="s">
        <v>946</v>
      </c>
      <c r="B1168" s="106">
        <v>0</v>
      </c>
      <c r="C1168" s="106">
        <f t="shared" si="180"/>
        <v>0</v>
      </c>
      <c r="D1168" s="185">
        <f>'[1]经建'!C1168+'[1]社保'!C1168+'[1]城建'!C1168+'[1]乡镇'!C1168+'[1]农财'!C1168+'[1]行财'!C1168+'[1]文教'!C1168</f>
        <v>0</v>
      </c>
      <c r="E1168" s="185">
        <f>'[1]经建'!D1168+'[1]社保'!D1168+'[1]城建'!D1168+'[1]乡镇'!D1168+'[1]农财'!D1168+'[1]行财'!D1168+'[1]文教'!D1168</f>
        <v>0</v>
      </c>
      <c r="F1168" s="185">
        <f>'[1]经建'!E1168+'[1]社保'!E1168+'[1]城建'!E1168+'[1]乡镇'!E1168+'[1]农财'!E1168+'[1]行财'!E1168+'[1]文教'!E1168</f>
        <v>0</v>
      </c>
      <c r="G1168" s="185">
        <f>'[1]经建'!F1168+'[1]社保'!F1168+'[1]城建'!F1168+'[1]乡镇'!F1168+'[1]农财'!F1168+'[1]行财'!F1168+'[1]文教'!F1168</f>
        <v>0</v>
      </c>
      <c r="H1168" s="185">
        <f>'[1]经建'!G1168+'[1]社保'!G1168+'[1]城建'!G1168+'[1]乡镇'!G1168+'[1]农财'!G1168+'[1]行财'!G1168+'[1]文教'!G1168</f>
        <v>0</v>
      </c>
      <c r="I1168" s="185">
        <f>'[1]经建'!H1168+'[1]社保'!H1168+'[1]城建'!H1168+'[1]乡镇'!H1168+'[1]农财'!H1168+'[1]行财'!H1168+'[1]文教'!H1168</f>
        <v>0</v>
      </c>
      <c r="J1168" s="194"/>
    </row>
    <row r="1169" spans="1:10" s="176" customFormat="1" ht="15" customHeight="1">
      <c r="A1169" s="185" t="s">
        <v>947</v>
      </c>
      <c r="B1169" s="106">
        <v>0</v>
      </c>
      <c r="C1169" s="106">
        <f t="shared" si="180"/>
        <v>0</v>
      </c>
      <c r="D1169" s="185">
        <f>'[1]经建'!C1169+'[1]社保'!C1169+'[1]城建'!C1169+'[1]乡镇'!C1169+'[1]农财'!C1169+'[1]行财'!C1169+'[1]文教'!C1169</f>
        <v>0</v>
      </c>
      <c r="E1169" s="185">
        <f>'[1]经建'!D1169+'[1]社保'!D1169+'[1]城建'!D1169+'[1]乡镇'!D1169+'[1]农财'!D1169+'[1]行财'!D1169+'[1]文教'!D1169</f>
        <v>0</v>
      </c>
      <c r="F1169" s="185">
        <f>'[1]经建'!E1169+'[1]社保'!E1169+'[1]城建'!E1169+'[1]乡镇'!E1169+'[1]农财'!E1169+'[1]行财'!E1169+'[1]文教'!E1169</f>
        <v>0</v>
      </c>
      <c r="G1169" s="185">
        <f>'[1]经建'!F1169+'[1]社保'!F1169+'[1]城建'!F1169+'[1]乡镇'!F1169+'[1]农财'!F1169+'[1]行财'!F1169+'[1]文教'!F1169</f>
        <v>0</v>
      </c>
      <c r="H1169" s="185">
        <f>'[1]经建'!G1169+'[1]社保'!G1169+'[1]城建'!G1169+'[1]乡镇'!G1169+'[1]农财'!G1169+'[1]行财'!G1169+'[1]文教'!G1169</f>
        <v>0</v>
      </c>
      <c r="I1169" s="185">
        <f>'[1]经建'!H1169+'[1]社保'!H1169+'[1]城建'!H1169+'[1]乡镇'!H1169+'[1]农财'!H1169+'[1]行财'!H1169+'[1]文教'!H1169</f>
        <v>0</v>
      </c>
      <c r="J1169" s="194"/>
    </row>
    <row r="1170" spans="1:10" s="176" customFormat="1" ht="15" customHeight="1">
      <c r="A1170" s="185" t="s">
        <v>948</v>
      </c>
      <c r="B1170" s="106">
        <v>0</v>
      </c>
      <c r="C1170" s="106">
        <f t="shared" si="180"/>
        <v>0</v>
      </c>
      <c r="D1170" s="185">
        <f>'[1]经建'!C1170+'[1]社保'!C1170+'[1]城建'!C1170+'[1]乡镇'!C1170+'[1]农财'!C1170+'[1]行财'!C1170+'[1]文教'!C1170</f>
        <v>0</v>
      </c>
      <c r="E1170" s="185">
        <f>'[1]经建'!D1170+'[1]社保'!D1170+'[1]城建'!D1170+'[1]乡镇'!D1170+'[1]农财'!D1170+'[1]行财'!D1170+'[1]文教'!D1170</f>
        <v>0</v>
      </c>
      <c r="F1170" s="185">
        <f>'[1]经建'!E1170+'[1]社保'!E1170+'[1]城建'!E1170+'[1]乡镇'!E1170+'[1]农财'!E1170+'[1]行财'!E1170+'[1]文教'!E1170</f>
        <v>0</v>
      </c>
      <c r="G1170" s="185">
        <f>'[1]经建'!F1170+'[1]社保'!F1170+'[1]城建'!F1170+'[1]乡镇'!F1170+'[1]农财'!F1170+'[1]行财'!F1170+'[1]文教'!F1170</f>
        <v>0</v>
      </c>
      <c r="H1170" s="185">
        <f>'[1]经建'!G1170+'[1]社保'!G1170+'[1]城建'!G1170+'[1]乡镇'!G1170+'[1]农财'!G1170+'[1]行财'!G1170+'[1]文教'!G1170</f>
        <v>0</v>
      </c>
      <c r="I1170" s="185">
        <f>'[1]经建'!H1170+'[1]社保'!H1170+'[1]城建'!H1170+'[1]乡镇'!H1170+'[1]农财'!H1170+'[1]行财'!H1170+'[1]文教'!H1170</f>
        <v>0</v>
      </c>
      <c r="J1170" s="194"/>
    </row>
    <row r="1171" spans="1:10" s="176" customFormat="1" ht="15" customHeight="1">
      <c r="A1171" s="185" t="s">
        <v>67</v>
      </c>
      <c r="B1171" s="106">
        <v>23</v>
      </c>
      <c r="C1171" s="106">
        <f t="shared" si="180"/>
        <v>0</v>
      </c>
      <c r="D1171" s="185">
        <f>'[1]经建'!C1171+'[1]社保'!C1171+'[1]城建'!C1171+'[1]乡镇'!C1171+'[1]农财'!C1171+'[1]行财'!C1171+'[1]文教'!C1171</f>
        <v>0</v>
      </c>
      <c r="E1171" s="185">
        <f>'[1]经建'!D1171+'[1]社保'!D1171+'[1]城建'!D1171+'[1]乡镇'!D1171+'[1]农财'!D1171+'[1]行财'!D1171+'[1]文教'!D1171</f>
        <v>0</v>
      </c>
      <c r="F1171" s="185">
        <f>'[1]经建'!E1171+'[1]社保'!E1171+'[1]城建'!E1171+'[1]乡镇'!E1171+'[1]农财'!E1171+'[1]行财'!E1171+'[1]文教'!E1171</f>
        <v>0</v>
      </c>
      <c r="G1171" s="185">
        <f>'[1]经建'!F1171+'[1]社保'!F1171+'[1]城建'!F1171+'[1]乡镇'!F1171+'[1]农财'!F1171+'[1]行财'!F1171+'[1]文教'!F1171</f>
        <v>0</v>
      </c>
      <c r="H1171" s="185">
        <f>'[1]经建'!G1171+'[1]社保'!G1171+'[1]城建'!G1171+'[1]乡镇'!G1171+'[1]农财'!G1171+'[1]行财'!G1171+'[1]文教'!G1171</f>
        <v>0</v>
      </c>
      <c r="I1171" s="185">
        <f>'[1]经建'!H1171+'[1]社保'!H1171+'[1]城建'!H1171+'[1]乡镇'!H1171+'[1]农财'!H1171+'[1]行财'!H1171+'[1]文教'!H1171</f>
        <v>0</v>
      </c>
      <c r="J1171" s="194"/>
    </row>
    <row r="1172" spans="1:10" s="176" customFormat="1" ht="15" customHeight="1">
      <c r="A1172" s="185" t="s">
        <v>949</v>
      </c>
      <c r="B1172" s="106">
        <v>4</v>
      </c>
      <c r="C1172" s="106">
        <f t="shared" si="180"/>
        <v>149</v>
      </c>
      <c r="D1172" s="185">
        <f>'[1]经建'!C1172+'[1]社保'!C1172+'[1]城建'!C1172+'[1]乡镇'!C1172+'[1]农财'!C1172+'[1]行财'!C1172+'[1]文教'!C1172</f>
        <v>149</v>
      </c>
      <c r="E1172" s="185">
        <f>'[1]经建'!D1172+'[1]社保'!D1172+'[1]城建'!D1172+'[1]乡镇'!D1172+'[1]农财'!D1172+'[1]行财'!D1172+'[1]文教'!D1172</f>
        <v>0</v>
      </c>
      <c r="F1172" s="185">
        <f>'[1]经建'!E1172+'[1]社保'!E1172+'[1]城建'!E1172+'[1]乡镇'!E1172+'[1]农财'!E1172+'[1]行财'!E1172+'[1]文教'!E1172</f>
        <v>0</v>
      </c>
      <c r="G1172" s="185">
        <f>'[1]经建'!F1172+'[1]社保'!F1172+'[1]城建'!F1172+'[1]乡镇'!F1172+'[1]农财'!F1172+'[1]行财'!F1172+'[1]文教'!F1172</f>
        <v>0</v>
      </c>
      <c r="H1172" s="185">
        <f>'[1]经建'!G1172+'[1]社保'!G1172+'[1]城建'!G1172+'[1]乡镇'!G1172+'[1]农财'!G1172+'[1]行财'!G1172+'[1]文教'!G1172</f>
        <v>0</v>
      </c>
      <c r="I1172" s="185">
        <f>'[1]经建'!H1172+'[1]社保'!H1172+'[1]城建'!H1172+'[1]乡镇'!H1172+'[1]农财'!H1172+'[1]行财'!H1172+'[1]文教'!H1172</f>
        <v>0</v>
      </c>
      <c r="J1172" s="194"/>
    </row>
    <row r="1173" spans="1:10" s="176" customFormat="1" ht="15" customHeight="1">
      <c r="A1173" s="185" t="s">
        <v>950</v>
      </c>
      <c r="B1173" s="106">
        <v>0</v>
      </c>
      <c r="C1173" s="106">
        <f t="shared" si="180"/>
        <v>0</v>
      </c>
      <c r="D1173" s="185">
        <f aca="true" t="shared" si="181" ref="D1173:I1173">SUM(D1174:D1178)</f>
        <v>0</v>
      </c>
      <c r="E1173" s="186">
        <f t="shared" si="181"/>
        <v>0</v>
      </c>
      <c r="F1173" s="185">
        <f t="shared" si="181"/>
        <v>0</v>
      </c>
      <c r="G1173" s="185">
        <f t="shared" si="181"/>
        <v>0</v>
      </c>
      <c r="H1173" s="185">
        <f t="shared" si="181"/>
        <v>0</v>
      </c>
      <c r="I1173" s="185">
        <f t="shared" si="181"/>
        <v>0</v>
      </c>
      <c r="J1173" s="193"/>
    </row>
    <row r="1174" spans="1:10" s="176" customFormat="1" ht="15" customHeight="1">
      <c r="A1174" s="185" t="s">
        <v>951</v>
      </c>
      <c r="B1174" s="106">
        <v>0</v>
      </c>
      <c r="C1174" s="106">
        <f t="shared" si="180"/>
        <v>0</v>
      </c>
      <c r="D1174" s="185">
        <f>'[1]经建'!C1174+'[1]社保'!C1174+'[1]城建'!C1174+'[1]乡镇'!C1174+'[1]农财'!C1174+'[1]行财'!C1174+'[1]文教'!C1174</f>
        <v>0</v>
      </c>
      <c r="E1174" s="185">
        <f>'[1]经建'!D1174+'[1]社保'!D1174+'[1]城建'!D1174+'[1]乡镇'!D1174+'[1]农财'!D1174+'[1]行财'!D1174+'[1]文教'!D1174</f>
        <v>0</v>
      </c>
      <c r="F1174" s="185">
        <f>'[1]经建'!E1174+'[1]社保'!E1174+'[1]城建'!E1174+'[1]乡镇'!E1174+'[1]农财'!E1174+'[1]行财'!E1174+'[1]文教'!E1174</f>
        <v>0</v>
      </c>
      <c r="G1174" s="185">
        <f>'[1]经建'!F1174+'[1]社保'!F1174+'[1]城建'!F1174+'[1]乡镇'!F1174+'[1]农财'!F1174+'[1]行财'!F1174+'[1]文教'!F1174</f>
        <v>0</v>
      </c>
      <c r="H1174" s="185">
        <f>'[1]经建'!G1174+'[1]社保'!G1174+'[1]城建'!G1174+'[1]乡镇'!G1174+'[1]农财'!G1174+'[1]行财'!G1174+'[1]文教'!G1174</f>
        <v>0</v>
      </c>
      <c r="I1174" s="185">
        <f>'[1]经建'!H1174+'[1]社保'!H1174+'[1]城建'!H1174+'[1]乡镇'!H1174+'[1]农财'!H1174+'[1]行财'!H1174+'[1]文教'!H1174</f>
        <v>0</v>
      </c>
      <c r="J1174" s="194"/>
    </row>
    <row r="1175" spans="1:10" s="176" customFormat="1" ht="15" customHeight="1">
      <c r="A1175" s="185" t="s">
        <v>952</v>
      </c>
      <c r="B1175" s="106">
        <v>0</v>
      </c>
      <c r="C1175" s="106">
        <f t="shared" si="180"/>
        <v>0</v>
      </c>
      <c r="D1175" s="185">
        <f>'[1]经建'!C1175+'[1]社保'!C1175+'[1]城建'!C1175+'[1]乡镇'!C1175+'[1]农财'!C1175+'[1]行财'!C1175+'[1]文教'!C1175</f>
        <v>0</v>
      </c>
      <c r="E1175" s="185">
        <f>'[1]经建'!D1175+'[1]社保'!D1175+'[1]城建'!D1175+'[1]乡镇'!D1175+'[1]农财'!D1175+'[1]行财'!D1175+'[1]文教'!D1175</f>
        <v>0</v>
      </c>
      <c r="F1175" s="185">
        <f>'[1]经建'!E1175+'[1]社保'!E1175+'[1]城建'!E1175+'[1]乡镇'!E1175+'[1]农财'!E1175+'[1]行财'!E1175+'[1]文教'!E1175</f>
        <v>0</v>
      </c>
      <c r="G1175" s="185">
        <f>'[1]经建'!F1175+'[1]社保'!F1175+'[1]城建'!F1175+'[1]乡镇'!F1175+'[1]农财'!F1175+'[1]行财'!F1175+'[1]文教'!F1175</f>
        <v>0</v>
      </c>
      <c r="H1175" s="185">
        <f>'[1]经建'!G1175+'[1]社保'!G1175+'[1]城建'!G1175+'[1]乡镇'!G1175+'[1]农财'!G1175+'[1]行财'!G1175+'[1]文教'!G1175</f>
        <v>0</v>
      </c>
      <c r="I1175" s="185">
        <f>'[1]经建'!H1175+'[1]社保'!H1175+'[1]城建'!H1175+'[1]乡镇'!H1175+'[1]农财'!H1175+'[1]行财'!H1175+'[1]文教'!H1175</f>
        <v>0</v>
      </c>
      <c r="J1175" s="194"/>
    </row>
    <row r="1176" spans="1:10" s="176" customFormat="1" ht="15" customHeight="1">
      <c r="A1176" s="185" t="s">
        <v>953</v>
      </c>
      <c r="B1176" s="106">
        <v>0</v>
      </c>
      <c r="C1176" s="106">
        <f t="shared" si="180"/>
        <v>0</v>
      </c>
      <c r="D1176" s="185">
        <f>'[1]经建'!C1176+'[1]社保'!C1176+'[1]城建'!C1176+'[1]乡镇'!C1176+'[1]农财'!C1176+'[1]行财'!C1176+'[1]文教'!C1176</f>
        <v>0</v>
      </c>
      <c r="E1176" s="185">
        <f>'[1]经建'!D1176+'[1]社保'!D1176+'[1]城建'!D1176+'[1]乡镇'!D1176+'[1]农财'!D1176+'[1]行财'!D1176+'[1]文教'!D1176</f>
        <v>0</v>
      </c>
      <c r="F1176" s="185">
        <f>'[1]经建'!E1176+'[1]社保'!E1176+'[1]城建'!E1176+'[1]乡镇'!E1176+'[1]农财'!E1176+'[1]行财'!E1176+'[1]文教'!E1176</f>
        <v>0</v>
      </c>
      <c r="G1176" s="185">
        <f>'[1]经建'!F1176+'[1]社保'!F1176+'[1]城建'!F1176+'[1]乡镇'!F1176+'[1]农财'!F1176+'[1]行财'!F1176+'[1]文教'!F1176</f>
        <v>0</v>
      </c>
      <c r="H1176" s="185">
        <f>'[1]经建'!G1176+'[1]社保'!G1176+'[1]城建'!G1176+'[1]乡镇'!G1176+'[1]农财'!G1176+'[1]行财'!G1176+'[1]文教'!G1176</f>
        <v>0</v>
      </c>
      <c r="I1176" s="185">
        <f>'[1]经建'!H1176+'[1]社保'!H1176+'[1]城建'!H1176+'[1]乡镇'!H1176+'[1]农财'!H1176+'[1]行财'!H1176+'[1]文教'!H1176</f>
        <v>0</v>
      </c>
      <c r="J1176" s="194"/>
    </row>
    <row r="1177" spans="1:10" s="176" customFormat="1" ht="15" customHeight="1">
      <c r="A1177" s="185" t="s">
        <v>954</v>
      </c>
      <c r="B1177" s="106">
        <v>0</v>
      </c>
      <c r="C1177" s="106">
        <f t="shared" si="180"/>
        <v>0</v>
      </c>
      <c r="D1177" s="185">
        <f>'[1]经建'!C1177+'[1]社保'!C1177+'[1]城建'!C1177+'[1]乡镇'!C1177+'[1]农财'!C1177+'[1]行财'!C1177+'[1]文教'!C1177</f>
        <v>0</v>
      </c>
      <c r="E1177" s="185">
        <f>'[1]经建'!D1177+'[1]社保'!D1177+'[1]城建'!D1177+'[1]乡镇'!D1177+'[1]农财'!D1177+'[1]行财'!D1177+'[1]文教'!D1177</f>
        <v>0</v>
      </c>
      <c r="F1177" s="185">
        <f>'[1]经建'!E1177+'[1]社保'!E1177+'[1]城建'!E1177+'[1]乡镇'!E1177+'[1]农财'!E1177+'[1]行财'!E1177+'[1]文教'!E1177</f>
        <v>0</v>
      </c>
      <c r="G1177" s="185">
        <f>'[1]经建'!F1177+'[1]社保'!F1177+'[1]城建'!F1177+'[1]乡镇'!F1177+'[1]农财'!F1177+'[1]行财'!F1177+'[1]文教'!F1177</f>
        <v>0</v>
      </c>
      <c r="H1177" s="185">
        <f>'[1]经建'!G1177+'[1]社保'!G1177+'[1]城建'!G1177+'[1]乡镇'!G1177+'[1]农财'!G1177+'[1]行财'!G1177+'[1]文教'!G1177</f>
        <v>0</v>
      </c>
      <c r="I1177" s="185">
        <f>'[1]经建'!H1177+'[1]社保'!H1177+'[1]城建'!H1177+'[1]乡镇'!H1177+'[1]农财'!H1177+'[1]行财'!H1177+'[1]文教'!H1177</f>
        <v>0</v>
      </c>
      <c r="J1177" s="194"/>
    </row>
    <row r="1178" spans="1:10" s="176" customFormat="1" ht="15" customHeight="1">
      <c r="A1178" s="185" t="s">
        <v>955</v>
      </c>
      <c r="B1178" s="106">
        <v>0</v>
      </c>
      <c r="C1178" s="106">
        <f t="shared" si="180"/>
        <v>0</v>
      </c>
      <c r="D1178" s="185">
        <f>'[1]经建'!C1178+'[1]社保'!C1178+'[1]城建'!C1178+'[1]乡镇'!C1178+'[1]农财'!C1178+'[1]行财'!C1178+'[1]文教'!C1178</f>
        <v>0</v>
      </c>
      <c r="E1178" s="185">
        <f>'[1]经建'!D1178+'[1]社保'!D1178+'[1]城建'!D1178+'[1]乡镇'!D1178+'[1]农财'!D1178+'[1]行财'!D1178+'[1]文教'!D1178</f>
        <v>0</v>
      </c>
      <c r="F1178" s="185">
        <f>'[1]经建'!E1178+'[1]社保'!E1178+'[1]城建'!E1178+'[1]乡镇'!E1178+'[1]农财'!E1178+'[1]行财'!E1178+'[1]文教'!E1178</f>
        <v>0</v>
      </c>
      <c r="G1178" s="185">
        <f>'[1]经建'!F1178+'[1]社保'!F1178+'[1]城建'!F1178+'[1]乡镇'!F1178+'[1]农财'!F1178+'[1]行财'!F1178+'[1]文教'!F1178</f>
        <v>0</v>
      </c>
      <c r="H1178" s="185">
        <f>'[1]经建'!G1178+'[1]社保'!G1178+'[1]城建'!G1178+'[1]乡镇'!G1178+'[1]农财'!G1178+'[1]行财'!G1178+'[1]文教'!G1178</f>
        <v>0</v>
      </c>
      <c r="I1178" s="185">
        <f>'[1]经建'!H1178+'[1]社保'!H1178+'[1]城建'!H1178+'[1]乡镇'!H1178+'[1]农财'!H1178+'[1]行财'!H1178+'[1]文教'!H1178</f>
        <v>0</v>
      </c>
      <c r="J1178" s="194"/>
    </row>
    <row r="1179" spans="1:10" s="176" customFormat="1" ht="15" customHeight="1">
      <c r="A1179" s="185" t="s">
        <v>956</v>
      </c>
      <c r="B1179" s="106">
        <v>88</v>
      </c>
      <c r="C1179" s="106">
        <f t="shared" si="180"/>
        <v>0</v>
      </c>
      <c r="D1179" s="185">
        <f aca="true" t="shared" si="182" ref="D1179:I1179">SUM(D1180:D1184)</f>
        <v>0</v>
      </c>
      <c r="E1179" s="186">
        <f t="shared" si="182"/>
        <v>0</v>
      </c>
      <c r="F1179" s="185">
        <f t="shared" si="182"/>
        <v>0</v>
      </c>
      <c r="G1179" s="185">
        <f t="shared" si="182"/>
        <v>0</v>
      </c>
      <c r="H1179" s="185">
        <f t="shared" si="182"/>
        <v>0</v>
      </c>
      <c r="I1179" s="185">
        <f t="shared" si="182"/>
        <v>0</v>
      </c>
      <c r="J1179" s="193"/>
    </row>
    <row r="1180" spans="1:10" s="176" customFormat="1" ht="15" customHeight="1">
      <c r="A1180" s="185" t="s">
        <v>957</v>
      </c>
      <c r="B1180" s="106">
        <v>0</v>
      </c>
      <c r="C1180" s="106">
        <f t="shared" si="180"/>
        <v>0</v>
      </c>
      <c r="D1180" s="185">
        <f>'[1]经建'!C1180+'[1]社保'!C1180+'[1]城建'!C1180+'[1]乡镇'!C1180+'[1]农财'!C1180+'[1]行财'!C1180+'[1]文教'!C1180</f>
        <v>0</v>
      </c>
      <c r="E1180" s="185">
        <f>'[1]经建'!D1180+'[1]社保'!D1180+'[1]城建'!D1180+'[1]乡镇'!D1180+'[1]农财'!D1180+'[1]行财'!D1180+'[1]文教'!D1180</f>
        <v>0</v>
      </c>
      <c r="F1180" s="185">
        <f>'[1]经建'!E1180+'[1]社保'!E1180+'[1]城建'!E1180+'[1]乡镇'!E1180+'[1]农财'!E1180+'[1]行财'!E1180+'[1]文教'!E1180</f>
        <v>0</v>
      </c>
      <c r="G1180" s="185">
        <f>'[1]经建'!F1180+'[1]社保'!F1180+'[1]城建'!F1180+'[1]乡镇'!F1180+'[1]农财'!F1180+'[1]行财'!F1180+'[1]文教'!F1180</f>
        <v>0</v>
      </c>
      <c r="H1180" s="185">
        <f>'[1]经建'!G1180+'[1]社保'!G1180+'[1]城建'!G1180+'[1]乡镇'!G1180+'[1]农财'!G1180+'[1]行财'!G1180+'[1]文教'!G1180</f>
        <v>0</v>
      </c>
      <c r="I1180" s="185">
        <f>'[1]经建'!H1180+'[1]社保'!H1180+'[1]城建'!H1180+'[1]乡镇'!H1180+'[1]农财'!H1180+'[1]行财'!H1180+'[1]文教'!H1180</f>
        <v>0</v>
      </c>
      <c r="J1180" s="194"/>
    </row>
    <row r="1181" spans="1:10" s="176" customFormat="1" ht="15" customHeight="1">
      <c r="A1181" s="185" t="s">
        <v>958</v>
      </c>
      <c r="B1181" s="106">
        <v>0</v>
      </c>
      <c r="C1181" s="106">
        <f t="shared" si="180"/>
        <v>0</v>
      </c>
      <c r="D1181" s="185">
        <f>'[1]经建'!C1181+'[1]社保'!C1181+'[1]城建'!C1181+'[1]乡镇'!C1181+'[1]农财'!C1181+'[1]行财'!C1181+'[1]文教'!C1181</f>
        <v>0</v>
      </c>
      <c r="E1181" s="185">
        <f>'[1]经建'!D1181+'[1]社保'!D1181+'[1]城建'!D1181+'[1]乡镇'!D1181+'[1]农财'!D1181+'[1]行财'!D1181+'[1]文教'!D1181</f>
        <v>0</v>
      </c>
      <c r="F1181" s="185">
        <f>'[1]经建'!E1181+'[1]社保'!E1181+'[1]城建'!E1181+'[1]乡镇'!E1181+'[1]农财'!E1181+'[1]行财'!E1181+'[1]文教'!E1181</f>
        <v>0</v>
      </c>
      <c r="G1181" s="185">
        <f>'[1]经建'!F1181+'[1]社保'!F1181+'[1]城建'!F1181+'[1]乡镇'!F1181+'[1]农财'!F1181+'[1]行财'!F1181+'[1]文教'!F1181</f>
        <v>0</v>
      </c>
      <c r="H1181" s="185">
        <f>'[1]经建'!G1181+'[1]社保'!G1181+'[1]城建'!G1181+'[1]乡镇'!G1181+'[1]农财'!G1181+'[1]行财'!G1181+'[1]文教'!G1181</f>
        <v>0</v>
      </c>
      <c r="I1181" s="185">
        <f>'[1]经建'!H1181+'[1]社保'!H1181+'[1]城建'!H1181+'[1]乡镇'!H1181+'[1]农财'!H1181+'[1]行财'!H1181+'[1]文教'!H1181</f>
        <v>0</v>
      </c>
      <c r="J1181" s="194"/>
    </row>
    <row r="1182" spans="1:10" s="176" customFormat="1" ht="15" customHeight="1">
      <c r="A1182" s="185" t="s">
        <v>959</v>
      </c>
      <c r="B1182" s="106">
        <v>65</v>
      </c>
      <c r="C1182" s="106">
        <f t="shared" si="180"/>
        <v>0</v>
      </c>
      <c r="D1182" s="185">
        <f>'[1]经建'!C1182+'[1]社保'!C1182+'[1]城建'!C1182+'[1]乡镇'!C1182+'[1]农财'!C1182+'[1]行财'!C1182+'[1]文教'!C1182</f>
        <v>0</v>
      </c>
      <c r="E1182" s="185">
        <f>'[1]经建'!D1182+'[1]社保'!D1182+'[1]城建'!D1182+'[1]乡镇'!D1182+'[1]农财'!D1182+'[1]行财'!D1182+'[1]文教'!D1182</f>
        <v>0</v>
      </c>
      <c r="F1182" s="185">
        <f>'[1]经建'!E1182+'[1]社保'!E1182+'[1]城建'!E1182+'[1]乡镇'!E1182+'[1]农财'!E1182+'[1]行财'!E1182+'[1]文教'!E1182</f>
        <v>0</v>
      </c>
      <c r="G1182" s="185">
        <f>'[1]经建'!F1182+'[1]社保'!F1182+'[1]城建'!F1182+'[1]乡镇'!F1182+'[1]农财'!F1182+'[1]行财'!F1182+'[1]文教'!F1182</f>
        <v>0</v>
      </c>
      <c r="H1182" s="185">
        <f>'[1]经建'!G1182+'[1]社保'!G1182+'[1]城建'!G1182+'[1]乡镇'!G1182+'[1]农财'!G1182+'[1]行财'!G1182+'[1]文教'!G1182</f>
        <v>0</v>
      </c>
      <c r="I1182" s="185">
        <f>'[1]经建'!H1182+'[1]社保'!H1182+'[1]城建'!H1182+'[1]乡镇'!H1182+'[1]农财'!H1182+'[1]行财'!H1182+'[1]文教'!H1182</f>
        <v>0</v>
      </c>
      <c r="J1182" s="194"/>
    </row>
    <row r="1183" spans="1:10" s="176" customFormat="1" ht="15" customHeight="1">
      <c r="A1183" s="185" t="s">
        <v>960</v>
      </c>
      <c r="B1183" s="106">
        <v>0</v>
      </c>
      <c r="C1183" s="106">
        <f t="shared" si="180"/>
        <v>0</v>
      </c>
      <c r="D1183" s="185">
        <f>'[1]经建'!C1183+'[1]社保'!C1183+'[1]城建'!C1183+'[1]乡镇'!C1183+'[1]农财'!C1183+'[1]行财'!C1183+'[1]文教'!C1183</f>
        <v>0</v>
      </c>
      <c r="E1183" s="185">
        <f>'[1]经建'!D1183+'[1]社保'!D1183+'[1]城建'!D1183+'[1]乡镇'!D1183+'[1]农财'!D1183+'[1]行财'!D1183+'[1]文教'!D1183</f>
        <v>0</v>
      </c>
      <c r="F1183" s="185">
        <f>'[1]经建'!E1183+'[1]社保'!E1183+'[1]城建'!E1183+'[1]乡镇'!E1183+'[1]农财'!E1183+'[1]行财'!E1183+'[1]文教'!E1183</f>
        <v>0</v>
      </c>
      <c r="G1183" s="185">
        <f>'[1]经建'!F1183+'[1]社保'!F1183+'[1]城建'!F1183+'[1]乡镇'!F1183+'[1]农财'!F1183+'[1]行财'!F1183+'[1]文教'!F1183</f>
        <v>0</v>
      </c>
      <c r="H1183" s="185">
        <f>'[1]经建'!G1183+'[1]社保'!G1183+'[1]城建'!G1183+'[1]乡镇'!G1183+'[1]农财'!G1183+'[1]行财'!G1183+'[1]文教'!G1183</f>
        <v>0</v>
      </c>
      <c r="I1183" s="185">
        <f>'[1]经建'!H1183+'[1]社保'!H1183+'[1]城建'!H1183+'[1]乡镇'!H1183+'[1]农财'!H1183+'[1]行财'!H1183+'[1]文教'!H1183</f>
        <v>0</v>
      </c>
      <c r="J1183" s="194"/>
    </row>
    <row r="1184" spans="1:10" s="176" customFormat="1" ht="15" customHeight="1">
      <c r="A1184" s="185" t="s">
        <v>961</v>
      </c>
      <c r="B1184" s="106">
        <v>23</v>
      </c>
      <c r="C1184" s="106">
        <f t="shared" si="180"/>
        <v>0</v>
      </c>
      <c r="D1184" s="185">
        <f>'[1]经建'!C1184+'[1]社保'!C1184+'[1]城建'!C1184+'[1]乡镇'!C1184+'[1]农财'!C1184+'[1]行财'!C1184+'[1]文教'!C1184</f>
        <v>0</v>
      </c>
      <c r="E1184" s="185">
        <f>'[1]经建'!D1184+'[1]社保'!D1184+'[1]城建'!D1184+'[1]乡镇'!D1184+'[1]农财'!D1184+'[1]行财'!D1184+'[1]文教'!D1184</f>
        <v>0</v>
      </c>
      <c r="F1184" s="185">
        <f>'[1]经建'!E1184+'[1]社保'!E1184+'[1]城建'!E1184+'[1]乡镇'!E1184+'[1]农财'!E1184+'[1]行财'!E1184+'[1]文教'!E1184</f>
        <v>0</v>
      </c>
      <c r="G1184" s="185">
        <f>'[1]经建'!F1184+'[1]社保'!F1184+'[1]城建'!F1184+'[1]乡镇'!F1184+'[1]农财'!F1184+'[1]行财'!F1184+'[1]文教'!F1184</f>
        <v>0</v>
      </c>
      <c r="H1184" s="185">
        <f>'[1]经建'!G1184+'[1]社保'!G1184+'[1]城建'!G1184+'[1]乡镇'!G1184+'[1]农财'!G1184+'[1]行财'!G1184+'[1]文教'!G1184</f>
        <v>0</v>
      </c>
      <c r="I1184" s="185">
        <f>'[1]经建'!H1184+'[1]社保'!H1184+'[1]城建'!H1184+'[1]乡镇'!H1184+'[1]农财'!H1184+'[1]行财'!H1184+'[1]文教'!H1184</f>
        <v>0</v>
      </c>
      <c r="J1184" s="194"/>
    </row>
    <row r="1185" spans="1:10" s="176" customFormat="1" ht="15" customHeight="1">
      <c r="A1185" s="185" t="s">
        <v>962</v>
      </c>
      <c r="B1185" s="106">
        <v>0</v>
      </c>
      <c r="C1185" s="106">
        <f t="shared" si="180"/>
        <v>18</v>
      </c>
      <c r="D1185" s="185">
        <f aca="true" t="shared" si="183" ref="D1185:I1185">SUM(D1186:D1197)</f>
        <v>0</v>
      </c>
      <c r="E1185" s="186">
        <f t="shared" si="183"/>
        <v>18</v>
      </c>
      <c r="F1185" s="185">
        <f t="shared" si="183"/>
        <v>0</v>
      </c>
      <c r="G1185" s="185">
        <f t="shared" si="183"/>
        <v>0</v>
      </c>
      <c r="H1185" s="185">
        <f t="shared" si="183"/>
        <v>0</v>
      </c>
      <c r="I1185" s="185">
        <f t="shared" si="183"/>
        <v>0</v>
      </c>
      <c r="J1185" s="193"/>
    </row>
    <row r="1186" spans="1:10" s="176" customFormat="1" ht="15" customHeight="1">
      <c r="A1186" s="185" t="s">
        <v>963</v>
      </c>
      <c r="B1186" s="106">
        <v>0</v>
      </c>
      <c r="C1186" s="106">
        <f t="shared" si="180"/>
        <v>0</v>
      </c>
      <c r="D1186" s="185">
        <f>'[1]经建'!C1186+'[1]社保'!C1186+'[1]城建'!C1186+'[1]乡镇'!C1186+'[1]农财'!C1186+'[1]行财'!C1186+'[1]文教'!C1186</f>
        <v>0</v>
      </c>
      <c r="E1186" s="185">
        <f>'[1]经建'!D1186+'[1]社保'!D1186+'[1]城建'!D1186+'[1]乡镇'!D1186+'[1]农财'!D1186+'[1]行财'!D1186+'[1]文教'!D1186</f>
        <v>0</v>
      </c>
      <c r="F1186" s="185">
        <f>'[1]经建'!E1186+'[1]社保'!E1186+'[1]城建'!E1186+'[1]乡镇'!E1186+'[1]农财'!E1186+'[1]行财'!E1186+'[1]文教'!E1186</f>
        <v>0</v>
      </c>
      <c r="G1186" s="185">
        <f>'[1]经建'!F1186+'[1]社保'!F1186+'[1]城建'!F1186+'[1]乡镇'!F1186+'[1]农财'!F1186+'[1]行财'!F1186+'[1]文教'!F1186</f>
        <v>0</v>
      </c>
      <c r="H1186" s="185">
        <f>'[1]经建'!G1186+'[1]社保'!G1186+'[1]城建'!G1186+'[1]乡镇'!G1186+'[1]农财'!G1186+'[1]行财'!G1186+'[1]文教'!G1186</f>
        <v>0</v>
      </c>
      <c r="I1186" s="185">
        <f>'[1]经建'!H1186+'[1]社保'!H1186+'[1]城建'!H1186+'[1]乡镇'!H1186+'[1]农财'!H1186+'[1]行财'!H1186+'[1]文教'!H1186</f>
        <v>0</v>
      </c>
      <c r="J1186" s="194"/>
    </row>
    <row r="1187" spans="1:10" s="176" customFormat="1" ht="15" customHeight="1">
      <c r="A1187" s="185" t="s">
        <v>964</v>
      </c>
      <c r="B1187" s="106">
        <v>0</v>
      </c>
      <c r="C1187" s="106">
        <f t="shared" si="180"/>
        <v>0</v>
      </c>
      <c r="D1187" s="185">
        <f>'[1]经建'!C1187+'[1]社保'!C1187+'[1]城建'!C1187+'[1]乡镇'!C1187+'[1]农财'!C1187+'[1]行财'!C1187+'[1]文教'!C1187</f>
        <v>0</v>
      </c>
      <c r="E1187" s="185">
        <f>'[1]经建'!D1187+'[1]社保'!D1187+'[1]城建'!D1187+'[1]乡镇'!D1187+'[1]农财'!D1187+'[1]行财'!D1187+'[1]文教'!D1187</f>
        <v>0</v>
      </c>
      <c r="F1187" s="185">
        <f>'[1]经建'!E1187+'[1]社保'!E1187+'[1]城建'!E1187+'[1]乡镇'!E1187+'[1]农财'!E1187+'[1]行财'!E1187+'[1]文教'!E1187</f>
        <v>0</v>
      </c>
      <c r="G1187" s="185">
        <f>'[1]经建'!F1187+'[1]社保'!F1187+'[1]城建'!F1187+'[1]乡镇'!F1187+'[1]农财'!F1187+'[1]行财'!F1187+'[1]文教'!F1187</f>
        <v>0</v>
      </c>
      <c r="H1187" s="185">
        <f>'[1]经建'!G1187+'[1]社保'!G1187+'[1]城建'!G1187+'[1]乡镇'!G1187+'[1]农财'!G1187+'[1]行财'!G1187+'[1]文教'!G1187</f>
        <v>0</v>
      </c>
      <c r="I1187" s="185">
        <f>'[1]经建'!H1187+'[1]社保'!H1187+'[1]城建'!H1187+'[1]乡镇'!H1187+'[1]农财'!H1187+'[1]行财'!H1187+'[1]文教'!H1187</f>
        <v>0</v>
      </c>
      <c r="J1187" s="194"/>
    </row>
    <row r="1188" spans="1:10" s="176" customFormat="1" ht="15" customHeight="1">
      <c r="A1188" s="185" t="s">
        <v>965</v>
      </c>
      <c r="B1188" s="106">
        <v>0</v>
      </c>
      <c r="C1188" s="106">
        <f t="shared" si="180"/>
        <v>18</v>
      </c>
      <c r="D1188" s="185">
        <f>'[1]经建'!C1188+'[1]社保'!C1188+'[1]城建'!C1188+'[1]乡镇'!C1188+'[1]农财'!C1188+'[1]行财'!C1188+'[1]文教'!C1188</f>
        <v>0</v>
      </c>
      <c r="E1188" s="185">
        <f>'[1]经建'!D1188+'[1]社保'!D1188+'[1]城建'!D1188+'[1]乡镇'!D1188+'[1]农财'!D1188+'[1]行财'!D1188+'[1]文教'!D1188</f>
        <v>18</v>
      </c>
      <c r="F1188" s="185">
        <f>'[1]经建'!E1188+'[1]社保'!E1188+'[1]城建'!E1188+'[1]乡镇'!E1188+'[1]农财'!E1188+'[1]行财'!E1188+'[1]文教'!E1188</f>
        <v>0</v>
      </c>
      <c r="G1188" s="185">
        <f>'[1]经建'!F1188+'[1]社保'!F1188+'[1]城建'!F1188+'[1]乡镇'!F1188+'[1]农财'!F1188+'[1]行财'!F1188+'[1]文教'!F1188</f>
        <v>0</v>
      </c>
      <c r="H1188" s="185">
        <f>'[1]经建'!G1188+'[1]社保'!G1188+'[1]城建'!G1188+'[1]乡镇'!G1188+'[1]农财'!G1188+'[1]行财'!G1188+'[1]文教'!G1188</f>
        <v>0</v>
      </c>
      <c r="I1188" s="185">
        <f>'[1]经建'!H1188+'[1]社保'!H1188+'[1]城建'!H1188+'[1]乡镇'!H1188+'[1]农财'!H1188+'[1]行财'!H1188+'[1]文教'!H1188</f>
        <v>0</v>
      </c>
      <c r="J1188" s="194"/>
    </row>
    <row r="1189" spans="1:10" s="176" customFormat="1" ht="15" customHeight="1">
      <c r="A1189" s="185" t="s">
        <v>966</v>
      </c>
      <c r="B1189" s="106">
        <v>0</v>
      </c>
      <c r="C1189" s="106">
        <f t="shared" si="180"/>
        <v>0</v>
      </c>
      <c r="D1189" s="185">
        <f>'[1]经建'!C1189+'[1]社保'!C1189+'[1]城建'!C1189+'[1]乡镇'!C1189+'[1]农财'!C1189+'[1]行财'!C1189+'[1]文教'!C1189</f>
        <v>0</v>
      </c>
      <c r="E1189" s="185">
        <f>'[1]经建'!D1189+'[1]社保'!D1189+'[1]城建'!D1189+'[1]乡镇'!D1189+'[1]农财'!D1189+'[1]行财'!D1189+'[1]文教'!D1189</f>
        <v>0</v>
      </c>
      <c r="F1189" s="185">
        <f>'[1]经建'!E1189+'[1]社保'!E1189+'[1]城建'!E1189+'[1]乡镇'!E1189+'[1]农财'!E1189+'[1]行财'!E1189+'[1]文教'!E1189</f>
        <v>0</v>
      </c>
      <c r="G1189" s="185">
        <f>'[1]经建'!F1189+'[1]社保'!F1189+'[1]城建'!F1189+'[1]乡镇'!F1189+'[1]农财'!F1189+'[1]行财'!F1189+'[1]文教'!F1189</f>
        <v>0</v>
      </c>
      <c r="H1189" s="185">
        <f>'[1]经建'!G1189+'[1]社保'!G1189+'[1]城建'!G1189+'[1]乡镇'!G1189+'[1]农财'!G1189+'[1]行财'!G1189+'[1]文教'!G1189</f>
        <v>0</v>
      </c>
      <c r="I1189" s="185">
        <f>'[1]经建'!H1189+'[1]社保'!H1189+'[1]城建'!H1189+'[1]乡镇'!H1189+'[1]农财'!H1189+'[1]行财'!H1189+'[1]文教'!H1189</f>
        <v>0</v>
      </c>
      <c r="J1189" s="194"/>
    </row>
    <row r="1190" spans="1:10" s="176" customFormat="1" ht="15" customHeight="1">
      <c r="A1190" s="185" t="s">
        <v>967</v>
      </c>
      <c r="B1190" s="106">
        <v>0</v>
      </c>
      <c r="C1190" s="106">
        <f t="shared" si="180"/>
        <v>0</v>
      </c>
      <c r="D1190" s="185">
        <f>'[1]经建'!C1190+'[1]社保'!C1190+'[1]城建'!C1190+'[1]乡镇'!C1190+'[1]农财'!C1190+'[1]行财'!C1190+'[1]文教'!C1190</f>
        <v>0</v>
      </c>
      <c r="E1190" s="185">
        <f>'[1]经建'!D1190+'[1]社保'!D1190+'[1]城建'!D1190+'[1]乡镇'!D1190+'[1]农财'!D1190+'[1]行财'!D1190+'[1]文教'!D1190</f>
        <v>0</v>
      </c>
      <c r="F1190" s="185">
        <f>'[1]经建'!E1190+'[1]社保'!E1190+'[1]城建'!E1190+'[1]乡镇'!E1190+'[1]农财'!E1190+'[1]行财'!E1190+'[1]文教'!E1190</f>
        <v>0</v>
      </c>
      <c r="G1190" s="185">
        <f>'[1]经建'!F1190+'[1]社保'!F1190+'[1]城建'!F1190+'[1]乡镇'!F1190+'[1]农财'!F1190+'[1]行财'!F1190+'[1]文教'!F1190</f>
        <v>0</v>
      </c>
      <c r="H1190" s="185">
        <f>'[1]经建'!G1190+'[1]社保'!G1190+'[1]城建'!G1190+'[1]乡镇'!G1190+'[1]农财'!G1190+'[1]行财'!G1190+'[1]文教'!G1190</f>
        <v>0</v>
      </c>
      <c r="I1190" s="185">
        <f>'[1]经建'!H1190+'[1]社保'!H1190+'[1]城建'!H1190+'[1]乡镇'!H1190+'[1]农财'!H1190+'[1]行财'!H1190+'[1]文教'!H1190</f>
        <v>0</v>
      </c>
      <c r="J1190" s="194"/>
    </row>
    <row r="1191" spans="1:10" s="176" customFormat="1" ht="15" customHeight="1">
      <c r="A1191" s="185" t="s">
        <v>968</v>
      </c>
      <c r="B1191" s="106">
        <v>0</v>
      </c>
      <c r="C1191" s="106">
        <f t="shared" si="180"/>
        <v>0</v>
      </c>
      <c r="D1191" s="185">
        <f>'[1]经建'!C1191+'[1]社保'!C1191+'[1]城建'!C1191+'[1]乡镇'!C1191+'[1]农财'!C1191+'[1]行财'!C1191+'[1]文教'!C1191</f>
        <v>0</v>
      </c>
      <c r="E1191" s="185">
        <f>'[1]经建'!D1191+'[1]社保'!D1191+'[1]城建'!D1191+'[1]乡镇'!D1191+'[1]农财'!D1191+'[1]行财'!D1191+'[1]文教'!D1191</f>
        <v>0</v>
      </c>
      <c r="F1191" s="185">
        <f>'[1]经建'!E1191+'[1]社保'!E1191+'[1]城建'!E1191+'[1]乡镇'!E1191+'[1]农财'!E1191+'[1]行财'!E1191+'[1]文教'!E1191</f>
        <v>0</v>
      </c>
      <c r="G1191" s="185">
        <f>'[1]经建'!F1191+'[1]社保'!F1191+'[1]城建'!F1191+'[1]乡镇'!F1191+'[1]农财'!F1191+'[1]行财'!F1191+'[1]文教'!F1191</f>
        <v>0</v>
      </c>
      <c r="H1191" s="185">
        <f>'[1]经建'!G1191+'[1]社保'!G1191+'[1]城建'!G1191+'[1]乡镇'!G1191+'[1]农财'!G1191+'[1]行财'!G1191+'[1]文教'!G1191</f>
        <v>0</v>
      </c>
      <c r="I1191" s="185">
        <f>'[1]经建'!H1191+'[1]社保'!H1191+'[1]城建'!H1191+'[1]乡镇'!H1191+'[1]农财'!H1191+'[1]行财'!H1191+'[1]文教'!H1191</f>
        <v>0</v>
      </c>
      <c r="J1191" s="194"/>
    </row>
    <row r="1192" spans="1:10" s="176" customFormat="1" ht="15" customHeight="1">
      <c r="A1192" s="185" t="s">
        <v>969</v>
      </c>
      <c r="B1192" s="106">
        <v>0</v>
      </c>
      <c r="C1192" s="106">
        <f t="shared" si="180"/>
        <v>0</v>
      </c>
      <c r="D1192" s="185">
        <f>'[1]经建'!C1192+'[1]社保'!C1192+'[1]城建'!C1192+'[1]乡镇'!C1192+'[1]农财'!C1192+'[1]行财'!C1192+'[1]文教'!C1192</f>
        <v>0</v>
      </c>
      <c r="E1192" s="185">
        <f>'[1]经建'!D1192+'[1]社保'!D1192+'[1]城建'!D1192+'[1]乡镇'!D1192+'[1]农财'!D1192+'[1]行财'!D1192+'[1]文教'!D1192</f>
        <v>0</v>
      </c>
      <c r="F1192" s="185">
        <f>'[1]经建'!E1192+'[1]社保'!E1192+'[1]城建'!E1192+'[1]乡镇'!E1192+'[1]农财'!E1192+'[1]行财'!E1192+'[1]文教'!E1192</f>
        <v>0</v>
      </c>
      <c r="G1192" s="185">
        <f>'[1]经建'!F1192+'[1]社保'!F1192+'[1]城建'!F1192+'[1]乡镇'!F1192+'[1]农财'!F1192+'[1]行财'!F1192+'[1]文教'!F1192</f>
        <v>0</v>
      </c>
      <c r="H1192" s="185">
        <f>'[1]经建'!G1192+'[1]社保'!G1192+'[1]城建'!G1192+'[1]乡镇'!G1192+'[1]农财'!G1192+'[1]行财'!G1192+'[1]文教'!G1192</f>
        <v>0</v>
      </c>
      <c r="I1192" s="185">
        <f>'[1]经建'!H1192+'[1]社保'!H1192+'[1]城建'!H1192+'[1]乡镇'!H1192+'[1]农财'!H1192+'[1]行财'!H1192+'[1]文教'!H1192</f>
        <v>0</v>
      </c>
      <c r="J1192" s="194"/>
    </row>
    <row r="1193" spans="1:10" s="176" customFormat="1" ht="15" customHeight="1">
      <c r="A1193" s="185" t="s">
        <v>970</v>
      </c>
      <c r="B1193" s="106">
        <v>0</v>
      </c>
      <c r="C1193" s="106">
        <f t="shared" si="180"/>
        <v>0</v>
      </c>
      <c r="D1193" s="185">
        <f>'[1]经建'!C1193+'[1]社保'!C1193+'[1]城建'!C1193+'[1]乡镇'!C1193+'[1]农财'!C1193+'[1]行财'!C1193+'[1]文教'!C1193</f>
        <v>0</v>
      </c>
      <c r="E1193" s="185">
        <f>'[1]经建'!D1193+'[1]社保'!D1193+'[1]城建'!D1193+'[1]乡镇'!D1193+'[1]农财'!D1193+'[1]行财'!D1193+'[1]文教'!D1193</f>
        <v>0</v>
      </c>
      <c r="F1193" s="185">
        <f>'[1]经建'!E1193+'[1]社保'!E1193+'[1]城建'!E1193+'[1]乡镇'!E1193+'[1]农财'!E1193+'[1]行财'!E1193+'[1]文教'!E1193</f>
        <v>0</v>
      </c>
      <c r="G1193" s="185">
        <f>'[1]经建'!F1193+'[1]社保'!F1193+'[1]城建'!F1193+'[1]乡镇'!F1193+'[1]农财'!F1193+'[1]行财'!F1193+'[1]文教'!F1193</f>
        <v>0</v>
      </c>
      <c r="H1193" s="185">
        <f>'[1]经建'!G1193+'[1]社保'!G1193+'[1]城建'!G1193+'[1]乡镇'!G1193+'[1]农财'!G1193+'[1]行财'!G1193+'[1]文教'!G1193</f>
        <v>0</v>
      </c>
      <c r="I1193" s="185">
        <f>'[1]经建'!H1193+'[1]社保'!H1193+'[1]城建'!H1193+'[1]乡镇'!H1193+'[1]农财'!H1193+'[1]行财'!H1193+'[1]文教'!H1193</f>
        <v>0</v>
      </c>
      <c r="J1193" s="194"/>
    </row>
    <row r="1194" spans="1:10" s="176" customFormat="1" ht="15" customHeight="1">
      <c r="A1194" s="185" t="s">
        <v>971</v>
      </c>
      <c r="B1194" s="106">
        <v>0</v>
      </c>
      <c r="C1194" s="106">
        <f t="shared" si="180"/>
        <v>0</v>
      </c>
      <c r="D1194" s="185">
        <f>'[1]经建'!C1194+'[1]社保'!C1194+'[1]城建'!C1194+'[1]乡镇'!C1194+'[1]农财'!C1194+'[1]行财'!C1194+'[1]文教'!C1194</f>
        <v>0</v>
      </c>
      <c r="E1194" s="185">
        <f>'[1]经建'!D1194+'[1]社保'!D1194+'[1]城建'!D1194+'[1]乡镇'!D1194+'[1]农财'!D1194+'[1]行财'!D1194+'[1]文教'!D1194</f>
        <v>0</v>
      </c>
      <c r="F1194" s="185">
        <f>'[1]经建'!E1194+'[1]社保'!E1194+'[1]城建'!E1194+'[1]乡镇'!E1194+'[1]农财'!E1194+'[1]行财'!E1194+'[1]文教'!E1194</f>
        <v>0</v>
      </c>
      <c r="G1194" s="185">
        <f>'[1]经建'!F1194+'[1]社保'!F1194+'[1]城建'!F1194+'[1]乡镇'!F1194+'[1]农财'!F1194+'[1]行财'!F1194+'[1]文教'!F1194</f>
        <v>0</v>
      </c>
      <c r="H1194" s="185">
        <f>'[1]经建'!G1194+'[1]社保'!G1194+'[1]城建'!G1194+'[1]乡镇'!G1194+'[1]农财'!G1194+'[1]行财'!G1194+'[1]文教'!G1194</f>
        <v>0</v>
      </c>
      <c r="I1194" s="185">
        <f>'[1]经建'!H1194+'[1]社保'!H1194+'[1]城建'!H1194+'[1]乡镇'!H1194+'[1]农财'!H1194+'[1]行财'!H1194+'[1]文教'!H1194</f>
        <v>0</v>
      </c>
      <c r="J1194" s="194"/>
    </row>
    <row r="1195" spans="1:10" s="176" customFormat="1" ht="15" customHeight="1">
      <c r="A1195" s="185" t="s">
        <v>972</v>
      </c>
      <c r="B1195" s="106">
        <v>0</v>
      </c>
      <c r="C1195" s="106">
        <f t="shared" si="180"/>
        <v>0</v>
      </c>
      <c r="D1195" s="185">
        <f>'[1]经建'!C1195+'[1]社保'!C1195+'[1]城建'!C1195+'[1]乡镇'!C1195+'[1]农财'!C1195+'[1]行财'!C1195+'[1]文教'!C1195</f>
        <v>0</v>
      </c>
      <c r="E1195" s="185">
        <f>'[1]经建'!D1195+'[1]社保'!D1195+'[1]城建'!D1195+'[1]乡镇'!D1195+'[1]农财'!D1195+'[1]行财'!D1195+'[1]文教'!D1195</f>
        <v>0</v>
      </c>
      <c r="F1195" s="185">
        <f>'[1]经建'!E1195+'[1]社保'!E1195+'[1]城建'!E1195+'[1]乡镇'!E1195+'[1]农财'!E1195+'[1]行财'!E1195+'[1]文教'!E1195</f>
        <v>0</v>
      </c>
      <c r="G1195" s="185">
        <f>'[1]经建'!F1195+'[1]社保'!F1195+'[1]城建'!F1195+'[1]乡镇'!F1195+'[1]农财'!F1195+'[1]行财'!F1195+'[1]文教'!F1195</f>
        <v>0</v>
      </c>
      <c r="H1195" s="185">
        <f>'[1]经建'!G1195+'[1]社保'!G1195+'[1]城建'!G1195+'[1]乡镇'!G1195+'[1]农财'!G1195+'[1]行财'!G1195+'[1]文教'!G1195</f>
        <v>0</v>
      </c>
      <c r="I1195" s="185">
        <f>'[1]经建'!H1195+'[1]社保'!H1195+'[1]城建'!H1195+'[1]乡镇'!H1195+'[1]农财'!H1195+'[1]行财'!H1195+'[1]文教'!H1195</f>
        <v>0</v>
      </c>
      <c r="J1195" s="194"/>
    </row>
    <row r="1196" spans="1:10" s="176" customFormat="1" ht="15" customHeight="1">
      <c r="A1196" s="185" t="s">
        <v>973</v>
      </c>
      <c r="B1196" s="106">
        <v>0</v>
      </c>
      <c r="C1196" s="106">
        <f t="shared" si="180"/>
        <v>0</v>
      </c>
      <c r="D1196" s="185">
        <f>'[1]经建'!C1196+'[1]社保'!C1196+'[1]城建'!C1196+'[1]乡镇'!C1196+'[1]农财'!C1196+'[1]行财'!C1196+'[1]文教'!C1196</f>
        <v>0</v>
      </c>
      <c r="E1196" s="185">
        <f>'[1]经建'!D1196+'[1]社保'!D1196+'[1]城建'!D1196+'[1]乡镇'!D1196+'[1]农财'!D1196+'[1]行财'!D1196+'[1]文教'!D1196</f>
        <v>0</v>
      </c>
      <c r="F1196" s="185">
        <f>'[1]经建'!E1196+'[1]社保'!E1196+'[1]城建'!E1196+'[1]乡镇'!E1196+'[1]农财'!E1196+'[1]行财'!E1196+'[1]文教'!E1196</f>
        <v>0</v>
      </c>
      <c r="G1196" s="185">
        <f>'[1]经建'!F1196+'[1]社保'!F1196+'[1]城建'!F1196+'[1]乡镇'!F1196+'[1]农财'!F1196+'[1]行财'!F1196+'[1]文教'!F1196</f>
        <v>0</v>
      </c>
      <c r="H1196" s="185">
        <f>'[1]经建'!G1196+'[1]社保'!G1196+'[1]城建'!G1196+'[1]乡镇'!G1196+'[1]农财'!G1196+'[1]行财'!G1196+'[1]文教'!G1196</f>
        <v>0</v>
      </c>
      <c r="I1196" s="185">
        <f>'[1]经建'!H1196+'[1]社保'!H1196+'[1]城建'!H1196+'[1]乡镇'!H1196+'[1]农财'!H1196+'[1]行财'!H1196+'[1]文教'!H1196</f>
        <v>0</v>
      </c>
      <c r="J1196" s="194"/>
    </row>
    <row r="1197" spans="1:10" s="176" customFormat="1" ht="15" customHeight="1">
      <c r="A1197" s="185" t="s">
        <v>974</v>
      </c>
      <c r="B1197" s="106">
        <v>0</v>
      </c>
      <c r="C1197" s="106">
        <f t="shared" si="180"/>
        <v>0</v>
      </c>
      <c r="D1197" s="185">
        <f>'[1]经建'!C1197+'[1]社保'!C1197+'[1]城建'!C1197+'[1]乡镇'!C1197+'[1]农财'!C1197+'[1]行财'!C1197+'[1]文教'!C1197</f>
        <v>0</v>
      </c>
      <c r="E1197" s="185">
        <f>'[1]经建'!D1197+'[1]社保'!D1197+'[1]城建'!D1197+'[1]乡镇'!D1197+'[1]农财'!D1197+'[1]行财'!D1197+'[1]文教'!D1197</f>
        <v>0</v>
      </c>
      <c r="F1197" s="185">
        <f>'[1]经建'!E1197+'[1]社保'!E1197+'[1]城建'!E1197+'[1]乡镇'!E1197+'[1]农财'!E1197+'[1]行财'!E1197+'[1]文教'!E1197</f>
        <v>0</v>
      </c>
      <c r="G1197" s="185">
        <f>'[1]经建'!F1197+'[1]社保'!F1197+'[1]城建'!F1197+'[1]乡镇'!F1197+'[1]农财'!F1197+'[1]行财'!F1197+'[1]文教'!F1197</f>
        <v>0</v>
      </c>
      <c r="H1197" s="185">
        <f>'[1]经建'!G1197+'[1]社保'!G1197+'[1]城建'!G1197+'[1]乡镇'!G1197+'[1]农财'!G1197+'[1]行财'!G1197+'[1]文教'!G1197</f>
        <v>0</v>
      </c>
      <c r="I1197" s="185">
        <f>'[1]经建'!H1197+'[1]社保'!H1197+'[1]城建'!H1197+'[1]乡镇'!H1197+'[1]农财'!H1197+'[1]行财'!H1197+'[1]文教'!H1197</f>
        <v>0</v>
      </c>
      <c r="J1197" s="194"/>
    </row>
    <row r="1198" spans="1:10" s="176" customFormat="1" ht="15" customHeight="1">
      <c r="A1198" s="185" t="s">
        <v>975</v>
      </c>
      <c r="B1198" s="106">
        <v>1049</v>
      </c>
      <c r="C1198" s="106">
        <f t="shared" si="180"/>
        <v>1885</v>
      </c>
      <c r="D1198" s="185">
        <f aca="true" t="shared" si="184" ref="D1198:I1198">SUM(D1199,D1211,D1217,D1223,D1231,D1244,D1248,D1252)</f>
        <v>1120</v>
      </c>
      <c r="E1198" s="186">
        <f t="shared" si="184"/>
        <v>0</v>
      </c>
      <c r="F1198" s="185">
        <f t="shared" si="184"/>
        <v>765</v>
      </c>
      <c r="G1198" s="185">
        <f t="shared" si="184"/>
        <v>0</v>
      </c>
      <c r="H1198" s="185">
        <f t="shared" si="184"/>
        <v>0</v>
      </c>
      <c r="I1198" s="185">
        <f t="shared" si="184"/>
        <v>0</v>
      </c>
      <c r="J1198" s="192">
        <v>79.69</v>
      </c>
    </row>
    <row r="1199" spans="1:10" s="176" customFormat="1" ht="15" customHeight="1">
      <c r="A1199" s="185" t="s">
        <v>976</v>
      </c>
      <c r="B1199" s="106">
        <v>355</v>
      </c>
      <c r="C1199" s="106">
        <f t="shared" si="180"/>
        <v>453</v>
      </c>
      <c r="D1199" s="185">
        <f aca="true" t="shared" si="185" ref="D1199:I1199">SUM(D1200:D1210)</f>
        <v>453</v>
      </c>
      <c r="E1199" s="186">
        <f t="shared" si="185"/>
        <v>0</v>
      </c>
      <c r="F1199" s="185">
        <f t="shared" si="185"/>
        <v>0</v>
      </c>
      <c r="G1199" s="185">
        <f t="shared" si="185"/>
        <v>0</v>
      </c>
      <c r="H1199" s="185">
        <f t="shared" si="185"/>
        <v>0</v>
      </c>
      <c r="I1199" s="185">
        <f t="shared" si="185"/>
        <v>0</v>
      </c>
      <c r="J1199" s="193"/>
    </row>
    <row r="1200" spans="1:10" s="176" customFormat="1" ht="15" customHeight="1">
      <c r="A1200" s="185" t="s">
        <v>61</v>
      </c>
      <c r="B1200" s="106">
        <v>131</v>
      </c>
      <c r="C1200" s="106">
        <f t="shared" si="180"/>
        <v>104</v>
      </c>
      <c r="D1200" s="185">
        <f>'[1]经建'!C1200+'[1]社保'!C1200+'[1]城建'!C1200+'[1]乡镇'!C1200+'[1]农财'!C1200+'[1]行财'!C1200+'[1]文教'!C1200</f>
        <v>104</v>
      </c>
      <c r="E1200" s="185">
        <f>'[1]经建'!D1200+'[1]社保'!D1200+'[1]城建'!D1200+'[1]乡镇'!D1200+'[1]农财'!D1200+'[1]行财'!D1200+'[1]文教'!D1200</f>
        <v>0</v>
      </c>
      <c r="F1200" s="185">
        <f>'[1]经建'!E1200+'[1]社保'!E1200+'[1]城建'!E1200+'[1]乡镇'!E1200+'[1]农财'!E1200+'[1]行财'!E1200+'[1]文教'!E1200</f>
        <v>0</v>
      </c>
      <c r="G1200" s="185">
        <f>'[1]经建'!F1200+'[1]社保'!F1200+'[1]城建'!F1200+'[1]乡镇'!F1200+'[1]农财'!F1200+'[1]行财'!F1200+'[1]文教'!F1200</f>
        <v>0</v>
      </c>
      <c r="H1200" s="185">
        <f>'[1]经建'!G1200+'[1]社保'!G1200+'[1]城建'!G1200+'[1]乡镇'!G1200+'[1]农财'!G1200+'[1]行财'!G1200+'[1]文教'!G1200</f>
        <v>0</v>
      </c>
      <c r="I1200" s="185">
        <f>'[1]经建'!H1200+'[1]社保'!H1200+'[1]城建'!H1200+'[1]乡镇'!H1200+'[1]农财'!H1200+'[1]行财'!H1200+'[1]文教'!H1200</f>
        <v>0</v>
      </c>
      <c r="J1200" s="194"/>
    </row>
    <row r="1201" spans="1:10" s="176" customFormat="1" ht="15" customHeight="1">
      <c r="A1201" s="185" t="s">
        <v>62</v>
      </c>
      <c r="B1201" s="106">
        <v>0</v>
      </c>
      <c r="C1201" s="106">
        <f t="shared" si="180"/>
        <v>3</v>
      </c>
      <c r="D1201" s="185">
        <f>'[1]经建'!C1201+'[1]社保'!C1201+'[1]城建'!C1201+'[1]乡镇'!C1201+'[1]农财'!C1201+'[1]行财'!C1201+'[1]文教'!C1201</f>
        <v>3</v>
      </c>
      <c r="E1201" s="185">
        <f>'[1]经建'!D1201+'[1]社保'!D1201+'[1]城建'!D1201+'[1]乡镇'!D1201+'[1]农财'!D1201+'[1]行财'!D1201+'[1]文教'!D1201</f>
        <v>0</v>
      </c>
      <c r="F1201" s="185">
        <f>'[1]经建'!E1201+'[1]社保'!E1201+'[1]城建'!E1201+'[1]乡镇'!E1201+'[1]农财'!E1201+'[1]行财'!E1201+'[1]文教'!E1201</f>
        <v>0</v>
      </c>
      <c r="G1201" s="185">
        <f>'[1]经建'!F1201+'[1]社保'!F1201+'[1]城建'!F1201+'[1]乡镇'!F1201+'[1]农财'!F1201+'[1]行财'!F1201+'[1]文教'!F1201</f>
        <v>0</v>
      </c>
      <c r="H1201" s="185">
        <f>'[1]经建'!G1201+'[1]社保'!G1201+'[1]城建'!G1201+'[1]乡镇'!G1201+'[1]农财'!G1201+'[1]行财'!G1201+'[1]文教'!G1201</f>
        <v>0</v>
      </c>
      <c r="I1201" s="185">
        <f>'[1]经建'!H1201+'[1]社保'!H1201+'[1]城建'!H1201+'[1]乡镇'!H1201+'[1]农财'!H1201+'[1]行财'!H1201+'[1]文教'!H1201</f>
        <v>0</v>
      </c>
      <c r="J1201" s="194"/>
    </row>
    <row r="1202" spans="1:10" s="176" customFormat="1" ht="15" customHeight="1">
      <c r="A1202" s="185" t="s">
        <v>63</v>
      </c>
      <c r="B1202" s="106">
        <v>2</v>
      </c>
      <c r="C1202" s="106">
        <f t="shared" si="180"/>
        <v>3</v>
      </c>
      <c r="D1202" s="185">
        <f>'[1]经建'!C1202+'[1]社保'!C1202+'[1]城建'!C1202+'[1]乡镇'!C1202+'[1]农财'!C1202+'[1]行财'!C1202+'[1]文教'!C1202</f>
        <v>3</v>
      </c>
      <c r="E1202" s="185">
        <f>'[1]经建'!D1202+'[1]社保'!D1202+'[1]城建'!D1202+'[1]乡镇'!D1202+'[1]农财'!D1202+'[1]行财'!D1202+'[1]文教'!D1202</f>
        <v>0</v>
      </c>
      <c r="F1202" s="185">
        <f>'[1]经建'!E1202+'[1]社保'!E1202+'[1]城建'!E1202+'[1]乡镇'!E1202+'[1]农财'!E1202+'[1]行财'!E1202+'[1]文教'!E1202</f>
        <v>0</v>
      </c>
      <c r="G1202" s="185">
        <f>'[1]经建'!F1202+'[1]社保'!F1202+'[1]城建'!F1202+'[1]乡镇'!F1202+'[1]农财'!F1202+'[1]行财'!F1202+'[1]文教'!F1202</f>
        <v>0</v>
      </c>
      <c r="H1202" s="185">
        <f>'[1]经建'!G1202+'[1]社保'!G1202+'[1]城建'!G1202+'[1]乡镇'!G1202+'[1]农财'!G1202+'[1]行财'!G1202+'[1]文教'!G1202</f>
        <v>0</v>
      </c>
      <c r="I1202" s="185">
        <f>'[1]经建'!H1202+'[1]社保'!H1202+'[1]城建'!H1202+'[1]乡镇'!H1202+'[1]农财'!H1202+'[1]行财'!H1202+'[1]文教'!H1202</f>
        <v>0</v>
      </c>
      <c r="J1202" s="194"/>
    </row>
    <row r="1203" spans="1:10" s="176" customFormat="1" ht="15" customHeight="1">
      <c r="A1203" s="185" t="s">
        <v>977</v>
      </c>
      <c r="B1203" s="106">
        <v>0</v>
      </c>
      <c r="C1203" s="106">
        <f t="shared" si="180"/>
        <v>94</v>
      </c>
      <c r="D1203" s="185">
        <f>'[1]经建'!C1203+'[1]社保'!C1203+'[1]城建'!C1203+'[1]乡镇'!C1203+'[1]农财'!C1203+'[1]行财'!C1203+'[1]文教'!C1203</f>
        <v>94</v>
      </c>
      <c r="E1203" s="185">
        <f>'[1]经建'!D1203+'[1]社保'!D1203+'[1]城建'!D1203+'[1]乡镇'!D1203+'[1]农财'!D1203+'[1]行财'!D1203+'[1]文教'!D1203</f>
        <v>0</v>
      </c>
      <c r="F1203" s="185">
        <f>'[1]经建'!E1203+'[1]社保'!E1203+'[1]城建'!E1203+'[1]乡镇'!E1203+'[1]农财'!E1203+'[1]行财'!E1203+'[1]文教'!E1203</f>
        <v>0</v>
      </c>
      <c r="G1203" s="185">
        <f>'[1]经建'!F1203+'[1]社保'!F1203+'[1]城建'!F1203+'[1]乡镇'!F1203+'[1]农财'!F1203+'[1]行财'!F1203+'[1]文教'!F1203</f>
        <v>0</v>
      </c>
      <c r="H1203" s="185">
        <f>'[1]经建'!G1203+'[1]社保'!G1203+'[1]城建'!G1203+'[1]乡镇'!G1203+'[1]农财'!G1203+'[1]行财'!G1203+'[1]文教'!G1203</f>
        <v>0</v>
      </c>
      <c r="I1203" s="185">
        <f>'[1]经建'!H1203+'[1]社保'!H1203+'[1]城建'!H1203+'[1]乡镇'!H1203+'[1]农财'!H1203+'[1]行财'!H1203+'[1]文教'!H1203</f>
        <v>0</v>
      </c>
      <c r="J1203" s="194"/>
    </row>
    <row r="1204" spans="1:10" s="176" customFormat="1" ht="15" customHeight="1">
      <c r="A1204" s="185" t="s">
        <v>978</v>
      </c>
      <c r="B1204" s="106">
        <v>0</v>
      </c>
      <c r="C1204" s="106">
        <f t="shared" si="180"/>
        <v>0</v>
      </c>
      <c r="D1204" s="185">
        <f>'[1]经建'!C1204+'[1]社保'!C1204+'[1]城建'!C1204+'[1]乡镇'!C1204+'[1]农财'!C1204+'[1]行财'!C1204+'[1]文教'!C1204</f>
        <v>0</v>
      </c>
      <c r="E1204" s="185">
        <f>'[1]经建'!D1204+'[1]社保'!D1204+'[1]城建'!D1204+'[1]乡镇'!D1204+'[1]农财'!D1204+'[1]行财'!D1204+'[1]文教'!D1204</f>
        <v>0</v>
      </c>
      <c r="F1204" s="185">
        <f>'[1]经建'!E1204+'[1]社保'!E1204+'[1]城建'!E1204+'[1]乡镇'!E1204+'[1]农财'!E1204+'[1]行财'!E1204+'[1]文教'!E1204</f>
        <v>0</v>
      </c>
      <c r="G1204" s="185">
        <f>'[1]经建'!F1204+'[1]社保'!F1204+'[1]城建'!F1204+'[1]乡镇'!F1204+'[1]农财'!F1204+'[1]行财'!F1204+'[1]文教'!F1204</f>
        <v>0</v>
      </c>
      <c r="H1204" s="185">
        <f>'[1]经建'!G1204+'[1]社保'!G1204+'[1]城建'!G1204+'[1]乡镇'!G1204+'[1]农财'!G1204+'[1]行财'!G1204+'[1]文教'!G1204</f>
        <v>0</v>
      </c>
      <c r="I1204" s="185">
        <f>'[1]经建'!H1204+'[1]社保'!H1204+'[1]城建'!H1204+'[1]乡镇'!H1204+'[1]农财'!H1204+'[1]行财'!H1204+'[1]文教'!H1204</f>
        <v>0</v>
      </c>
      <c r="J1204" s="194"/>
    </row>
    <row r="1205" spans="1:10" s="176" customFormat="1" ht="15" customHeight="1">
      <c r="A1205" s="185" t="s">
        <v>979</v>
      </c>
      <c r="B1205" s="106">
        <v>50</v>
      </c>
      <c r="C1205" s="106">
        <f t="shared" si="180"/>
        <v>50</v>
      </c>
      <c r="D1205" s="185">
        <f>'[1]经建'!C1205+'[1]社保'!C1205+'[1]城建'!C1205+'[1]乡镇'!C1205+'[1]农财'!C1205+'[1]行财'!C1205+'[1]文教'!C1205</f>
        <v>50</v>
      </c>
      <c r="E1205" s="185">
        <f>'[1]经建'!D1205+'[1]社保'!D1205+'[1]城建'!D1205+'[1]乡镇'!D1205+'[1]农财'!D1205+'[1]行财'!D1205+'[1]文教'!D1205</f>
        <v>0</v>
      </c>
      <c r="F1205" s="185">
        <f>'[1]经建'!E1205+'[1]社保'!E1205+'[1]城建'!E1205+'[1]乡镇'!E1205+'[1]农财'!E1205+'[1]行财'!E1205+'[1]文教'!E1205</f>
        <v>0</v>
      </c>
      <c r="G1205" s="185">
        <f>'[1]经建'!F1205+'[1]社保'!F1205+'[1]城建'!F1205+'[1]乡镇'!F1205+'[1]农财'!F1205+'[1]行财'!F1205+'[1]文教'!F1205</f>
        <v>0</v>
      </c>
      <c r="H1205" s="185">
        <f>'[1]经建'!G1205+'[1]社保'!G1205+'[1]城建'!G1205+'[1]乡镇'!G1205+'[1]农财'!G1205+'[1]行财'!G1205+'[1]文教'!G1205</f>
        <v>0</v>
      </c>
      <c r="I1205" s="185">
        <f>'[1]经建'!H1205+'[1]社保'!H1205+'[1]城建'!H1205+'[1]乡镇'!H1205+'[1]农财'!H1205+'[1]行财'!H1205+'[1]文教'!H1205</f>
        <v>0</v>
      </c>
      <c r="J1205" s="194"/>
    </row>
    <row r="1206" spans="1:10" s="176" customFormat="1" ht="15" customHeight="1">
      <c r="A1206" s="185" t="s">
        <v>980</v>
      </c>
      <c r="B1206" s="106">
        <v>0</v>
      </c>
      <c r="C1206" s="106">
        <f t="shared" si="180"/>
        <v>0</v>
      </c>
      <c r="D1206" s="185">
        <f>'[1]经建'!C1206+'[1]社保'!C1206+'[1]城建'!C1206+'[1]乡镇'!C1206+'[1]农财'!C1206+'[1]行财'!C1206+'[1]文教'!C1206</f>
        <v>0</v>
      </c>
      <c r="E1206" s="185">
        <f>'[1]经建'!D1206+'[1]社保'!D1206+'[1]城建'!D1206+'[1]乡镇'!D1206+'[1]农财'!D1206+'[1]行财'!D1206+'[1]文教'!D1206</f>
        <v>0</v>
      </c>
      <c r="F1206" s="185">
        <f>'[1]经建'!E1206+'[1]社保'!E1206+'[1]城建'!E1206+'[1]乡镇'!E1206+'[1]农财'!E1206+'[1]行财'!E1206+'[1]文教'!E1206</f>
        <v>0</v>
      </c>
      <c r="G1206" s="185">
        <f>'[1]经建'!F1206+'[1]社保'!F1206+'[1]城建'!F1206+'[1]乡镇'!F1206+'[1]农财'!F1206+'[1]行财'!F1206+'[1]文教'!F1206</f>
        <v>0</v>
      </c>
      <c r="H1206" s="185">
        <f>'[1]经建'!G1206+'[1]社保'!G1206+'[1]城建'!G1206+'[1]乡镇'!G1206+'[1]农财'!G1206+'[1]行财'!G1206+'[1]文教'!G1206</f>
        <v>0</v>
      </c>
      <c r="I1206" s="185">
        <f>'[1]经建'!H1206+'[1]社保'!H1206+'[1]城建'!H1206+'[1]乡镇'!H1206+'[1]农财'!H1206+'[1]行财'!H1206+'[1]文教'!H1206</f>
        <v>0</v>
      </c>
      <c r="J1206" s="194"/>
    </row>
    <row r="1207" spans="1:10" s="176" customFormat="1" ht="15" customHeight="1">
      <c r="A1207" s="185" t="s">
        <v>981</v>
      </c>
      <c r="B1207" s="106">
        <v>0</v>
      </c>
      <c r="C1207" s="106">
        <f t="shared" si="180"/>
        <v>0</v>
      </c>
      <c r="D1207" s="185">
        <f>'[1]经建'!C1207+'[1]社保'!C1207+'[1]城建'!C1207+'[1]乡镇'!C1207+'[1]农财'!C1207+'[1]行财'!C1207+'[1]文教'!C1207</f>
        <v>0</v>
      </c>
      <c r="E1207" s="185">
        <f>'[1]经建'!D1207+'[1]社保'!D1207+'[1]城建'!D1207+'[1]乡镇'!D1207+'[1]农财'!D1207+'[1]行财'!D1207+'[1]文教'!D1207</f>
        <v>0</v>
      </c>
      <c r="F1207" s="185">
        <f>'[1]经建'!E1207+'[1]社保'!E1207+'[1]城建'!E1207+'[1]乡镇'!E1207+'[1]农财'!E1207+'[1]行财'!E1207+'[1]文教'!E1207</f>
        <v>0</v>
      </c>
      <c r="G1207" s="185">
        <f>'[1]经建'!F1207+'[1]社保'!F1207+'[1]城建'!F1207+'[1]乡镇'!F1207+'[1]农财'!F1207+'[1]行财'!F1207+'[1]文教'!F1207</f>
        <v>0</v>
      </c>
      <c r="H1207" s="185">
        <f>'[1]经建'!G1207+'[1]社保'!G1207+'[1]城建'!G1207+'[1]乡镇'!G1207+'[1]农财'!G1207+'[1]行财'!G1207+'[1]文教'!G1207</f>
        <v>0</v>
      </c>
      <c r="I1207" s="185">
        <f>'[1]经建'!H1207+'[1]社保'!H1207+'[1]城建'!H1207+'[1]乡镇'!H1207+'[1]农财'!H1207+'[1]行财'!H1207+'[1]文教'!H1207</f>
        <v>0</v>
      </c>
      <c r="J1207" s="194"/>
    </row>
    <row r="1208" spans="1:10" s="176" customFormat="1" ht="15" customHeight="1">
      <c r="A1208" s="185" t="s">
        <v>982</v>
      </c>
      <c r="B1208" s="106">
        <v>0</v>
      </c>
      <c r="C1208" s="106">
        <f t="shared" si="180"/>
        <v>50</v>
      </c>
      <c r="D1208" s="185">
        <f>'[1]经建'!C1208+'[1]社保'!C1208+'[1]城建'!C1208+'[1]乡镇'!C1208+'[1]农财'!C1208+'[1]行财'!C1208+'[1]文教'!C1208</f>
        <v>50</v>
      </c>
      <c r="E1208" s="185">
        <f>'[1]经建'!D1208+'[1]社保'!D1208+'[1]城建'!D1208+'[1]乡镇'!D1208+'[1]农财'!D1208+'[1]行财'!D1208+'[1]文教'!D1208</f>
        <v>0</v>
      </c>
      <c r="F1208" s="185">
        <f>'[1]经建'!E1208+'[1]社保'!E1208+'[1]城建'!E1208+'[1]乡镇'!E1208+'[1]农财'!E1208+'[1]行财'!E1208+'[1]文教'!E1208</f>
        <v>0</v>
      </c>
      <c r="G1208" s="185">
        <f>'[1]经建'!F1208+'[1]社保'!F1208+'[1]城建'!F1208+'[1]乡镇'!F1208+'[1]农财'!F1208+'[1]行财'!F1208+'[1]文教'!F1208</f>
        <v>0</v>
      </c>
      <c r="H1208" s="185">
        <f>'[1]经建'!G1208+'[1]社保'!G1208+'[1]城建'!G1208+'[1]乡镇'!G1208+'[1]农财'!G1208+'[1]行财'!G1208+'[1]文教'!G1208</f>
        <v>0</v>
      </c>
      <c r="I1208" s="185">
        <f>'[1]经建'!H1208+'[1]社保'!H1208+'[1]城建'!H1208+'[1]乡镇'!H1208+'[1]农财'!H1208+'[1]行财'!H1208+'[1]文教'!H1208</f>
        <v>0</v>
      </c>
      <c r="J1208" s="194"/>
    </row>
    <row r="1209" spans="1:10" s="176" customFormat="1" ht="15" customHeight="1">
      <c r="A1209" s="185" t="s">
        <v>67</v>
      </c>
      <c r="B1209" s="106">
        <v>82</v>
      </c>
      <c r="C1209" s="106">
        <f t="shared" si="180"/>
        <v>119</v>
      </c>
      <c r="D1209" s="185">
        <f>'[1]经建'!C1209+'[1]社保'!C1209+'[1]城建'!C1209+'[1]乡镇'!C1209+'[1]农财'!C1209+'[1]行财'!C1209+'[1]文教'!C1209</f>
        <v>119</v>
      </c>
      <c r="E1209" s="185">
        <f>'[1]经建'!D1209+'[1]社保'!D1209+'[1]城建'!D1209+'[1]乡镇'!D1209+'[1]农财'!D1209+'[1]行财'!D1209+'[1]文教'!D1209</f>
        <v>0</v>
      </c>
      <c r="F1209" s="185">
        <f>'[1]经建'!E1209+'[1]社保'!E1209+'[1]城建'!E1209+'[1]乡镇'!E1209+'[1]农财'!E1209+'[1]行财'!E1209+'[1]文教'!E1209</f>
        <v>0</v>
      </c>
      <c r="G1209" s="185">
        <f>'[1]经建'!F1209+'[1]社保'!F1209+'[1]城建'!F1209+'[1]乡镇'!F1209+'[1]农财'!F1209+'[1]行财'!F1209+'[1]文教'!F1209</f>
        <v>0</v>
      </c>
      <c r="H1209" s="185">
        <f>'[1]经建'!G1209+'[1]社保'!G1209+'[1]城建'!G1209+'[1]乡镇'!G1209+'[1]农财'!G1209+'[1]行财'!G1209+'[1]文教'!G1209</f>
        <v>0</v>
      </c>
      <c r="I1209" s="185">
        <f>'[1]经建'!H1209+'[1]社保'!H1209+'[1]城建'!H1209+'[1]乡镇'!H1209+'[1]农财'!H1209+'[1]行财'!H1209+'[1]文教'!H1209</f>
        <v>0</v>
      </c>
      <c r="J1209" s="194"/>
    </row>
    <row r="1210" spans="1:10" s="176" customFormat="1" ht="15" customHeight="1">
      <c r="A1210" s="185" t="s">
        <v>983</v>
      </c>
      <c r="B1210" s="106">
        <v>90</v>
      </c>
      <c r="C1210" s="106">
        <f t="shared" si="180"/>
        <v>30</v>
      </c>
      <c r="D1210" s="185">
        <f>'[1]经建'!C1210+'[1]社保'!C1210+'[1]城建'!C1210+'[1]乡镇'!C1210+'[1]农财'!C1210+'[1]行财'!C1210+'[1]文教'!C1210</f>
        <v>30</v>
      </c>
      <c r="E1210" s="185">
        <f>'[1]经建'!D1210+'[1]社保'!D1210+'[1]城建'!D1210+'[1]乡镇'!D1210+'[1]农财'!D1210+'[1]行财'!D1210+'[1]文教'!D1210</f>
        <v>0</v>
      </c>
      <c r="F1210" s="185">
        <f>'[1]经建'!E1210+'[1]社保'!E1210+'[1]城建'!E1210+'[1]乡镇'!E1210+'[1]农财'!E1210+'[1]行财'!E1210+'[1]文教'!E1210</f>
        <v>0</v>
      </c>
      <c r="G1210" s="185">
        <f>'[1]经建'!F1210+'[1]社保'!F1210+'[1]城建'!F1210+'[1]乡镇'!F1210+'[1]农财'!F1210+'[1]行财'!F1210+'[1]文教'!F1210</f>
        <v>0</v>
      </c>
      <c r="H1210" s="185">
        <f>'[1]经建'!G1210+'[1]社保'!G1210+'[1]城建'!G1210+'[1]乡镇'!G1210+'[1]农财'!G1210+'[1]行财'!G1210+'[1]文教'!G1210</f>
        <v>0</v>
      </c>
      <c r="I1210" s="185">
        <f>'[1]经建'!H1210+'[1]社保'!H1210+'[1]城建'!H1210+'[1]乡镇'!H1210+'[1]农财'!H1210+'[1]行财'!H1210+'[1]文教'!H1210</f>
        <v>0</v>
      </c>
      <c r="J1210" s="194"/>
    </row>
    <row r="1211" spans="1:10" s="176" customFormat="1" ht="15" customHeight="1">
      <c r="A1211" s="185" t="s">
        <v>984</v>
      </c>
      <c r="B1211" s="106">
        <v>422</v>
      </c>
      <c r="C1211" s="106">
        <f t="shared" si="180"/>
        <v>272</v>
      </c>
      <c r="D1211" s="185">
        <f aca="true" t="shared" si="186" ref="D1211:I1211">SUM(D1212:D1216)</f>
        <v>272</v>
      </c>
      <c r="E1211" s="186">
        <f t="shared" si="186"/>
        <v>0</v>
      </c>
      <c r="F1211" s="185">
        <f t="shared" si="186"/>
        <v>0</v>
      </c>
      <c r="G1211" s="185">
        <f t="shared" si="186"/>
        <v>0</v>
      </c>
      <c r="H1211" s="185">
        <f t="shared" si="186"/>
        <v>0</v>
      </c>
      <c r="I1211" s="185">
        <f t="shared" si="186"/>
        <v>0</v>
      </c>
      <c r="J1211" s="193"/>
    </row>
    <row r="1212" spans="1:10" s="176" customFormat="1" ht="15" customHeight="1">
      <c r="A1212" s="185" t="s">
        <v>61</v>
      </c>
      <c r="B1212" s="106">
        <v>0</v>
      </c>
      <c r="C1212" s="106">
        <f t="shared" si="180"/>
        <v>0</v>
      </c>
      <c r="D1212" s="185">
        <f>'[1]经建'!C1212+'[1]社保'!C1212+'[1]城建'!C1212+'[1]乡镇'!C1212+'[1]农财'!C1212+'[1]行财'!C1212+'[1]文教'!C1212</f>
        <v>0</v>
      </c>
      <c r="E1212" s="185">
        <f>'[1]经建'!D1212+'[1]社保'!D1212+'[1]城建'!D1212+'[1]乡镇'!D1212+'[1]农财'!D1212+'[1]行财'!D1212+'[1]文教'!D1212</f>
        <v>0</v>
      </c>
      <c r="F1212" s="185">
        <f>'[1]经建'!E1212+'[1]社保'!E1212+'[1]城建'!E1212+'[1]乡镇'!E1212+'[1]农财'!E1212+'[1]行财'!E1212+'[1]文教'!E1212</f>
        <v>0</v>
      </c>
      <c r="G1212" s="185">
        <f>'[1]经建'!F1212+'[1]社保'!F1212+'[1]城建'!F1212+'[1]乡镇'!F1212+'[1]农财'!F1212+'[1]行财'!F1212+'[1]文教'!F1212</f>
        <v>0</v>
      </c>
      <c r="H1212" s="185">
        <f>'[1]经建'!G1212+'[1]社保'!G1212+'[1]城建'!G1212+'[1]乡镇'!G1212+'[1]农财'!G1212+'[1]行财'!G1212+'[1]文教'!G1212</f>
        <v>0</v>
      </c>
      <c r="I1212" s="185">
        <f>'[1]经建'!H1212+'[1]社保'!H1212+'[1]城建'!H1212+'[1]乡镇'!H1212+'[1]农财'!H1212+'[1]行财'!H1212+'[1]文教'!H1212</f>
        <v>0</v>
      </c>
      <c r="J1212" s="194"/>
    </row>
    <row r="1213" spans="1:10" s="176" customFormat="1" ht="15" customHeight="1">
      <c r="A1213" s="185" t="s">
        <v>62</v>
      </c>
      <c r="B1213" s="106">
        <v>0</v>
      </c>
      <c r="C1213" s="106">
        <f t="shared" si="180"/>
        <v>0</v>
      </c>
      <c r="D1213" s="185">
        <f>'[1]经建'!C1213+'[1]社保'!C1213+'[1]城建'!C1213+'[1]乡镇'!C1213+'[1]农财'!C1213+'[1]行财'!C1213+'[1]文教'!C1213</f>
        <v>0</v>
      </c>
      <c r="E1213" s="185">
        <f>'[1]经建'!D1213+'[1]社保'!D1213+'[1]城建'!D1213+'[1]乡镇'!D1213+'[1]农财'!D1213+'[1]行财'!D1213+'[1]文教'!D1213</f>
        <v>0</v>
      </c>
      <c r="F1213" s="185">
        <f>'[1]经建'!E1213+'[1]社保'!E1213+'[1]城建'!E1213+'[1]乡镇'!E1213+'[1]农财'!E1213+'[1]行财'!E1213+'[1]文教'!E1213</f>
        <v>0</v>
      </c>
      <c r="G1213" s="185">
        <f>'[1]经建'!F1213+'[1]社保'!F1213+'[1]城建'!F1213+'[1]乡镇'!F1213+'[1]农财'!F1213+'[1]行财'!F1213+'[1]文教'!F1213</f>
        <v>0</v>
      </c>
      <c r="H1213" s="185">
        <f>'[1]经建'!G1213+'[1]社保'!G1213+'[1]城建'!G1213+'[1]乡镇'!G1213+'[1]农财'!G1213+'[1]行财'!G1213+'[1]文教'!G1213</f>
        <v>0</v>
      </c>
      <c r="I1213" s="185">
        <f>'[1]经建'!H1213+'[1]社保'!H1213+'[1]城建'!H1213+'[1]乡镇'!H1213+'[1]农财'!H1213+'[1]行财'!H1213+'[1]文教'!H1213</f>
        <v>0</v>
      </c>
      <c r="J1213" s="194"/>
    </row>
    <row r="1214" spans="1:10" s="176" customFormat="1" ht="15" customHeight="1">
      <c r="A1214" s="185" t="s">
        <v>63</v>
      </c>
      <c r="B1214" s="106">
        <v>0</v>
      </c>
      <c r="C1214" s="106">
        <f t="shared" si="180"/>
        <v>0</v>
      </c>
      <c r="D1214" s="185">
        <f>'[1]经建'!C1214+'[1]社保'!C1214+'[1]城建'!C1214+'[1]乡镇'!C1214+'[1]农财'!C1214+'[1]行财'!C1214+'[1]文教'!C1214</f>
        <v>0</v>
      </c>
      <c r="E1214" s="185">
        <f>'[1]经建'!D1214+'[1]社保'!D1214+'[1]城建'!D1214+'[1]乡镇'!D1214+'[1]农财'!D1214+'[1]行财'!D1214+'[1]文教'!D1214</f>
        <v>0</v>
      </c>
      <c r="F1214" s="185">
        <f>'[1]经建'!E1214+'[1]社保'!E1214+'[1]城建'!E1214+'[1]乡镇'!E1214+'[1]农财'!E1214+'[1]行财'!E1214+'[1]文教'!E1214</f>
        <v>0</v>
      </c>
      <c r="G1214" s="185">
        <f>'[1]经建'!F1214+'[1]社保'!F1214+'[1]城建'!F1214+'[1]乡镇'!F1214+'[1]农财'!F1214+'[1]行财'!F1214+'[1]文教'!F1214</f>
        <v>0</v>
      </c>
      <c r="H1214" s="185">
        <f>'[1]经建'!G1214+'[1]社保'!G1214+'[1]城建'!G1214+'[1]乡镇'!G1214+'[1]农财'!G1214+'[1]行财'!G1214+'[1]文教'!G1214</f>
        <v>0</v>
      </c>
      <c r="I1214" s="185">
        <f>'[1]经建'!H1214+'[1]社保'!H1214+'[1]城建'!H1214+'[1]乡镇'!H1214+'[1]农财'!H1214+'[1]行财'!H1214+'[1]文教'!H1214</f>
        <v>0</v>
      </c>
      <c r="J1214" s="194"/>
    </row>
    <row r="1215" spans="1:10" s="176" customFormat="1" ht="15" customHeight="1">
      <c r="A1215" s="185" t="s">
        <v>985</v>
      </c>
      <c r="B1215" s="106">
        <v>422</v>
      </c>
      <c r="C1215" s="106">
        <f t="shared" si="180"/>
        <v>272</v>
      </c>
      <c r="D1215" s="185">
        <f>'[1]经建'!C1215+'[1]社保'!C1215+'[1]城建'!C1215+'[1]乡镇'!C1215+'[1]农财'!C1215+'[1]行财'!C1215+'[1]文教'!C1215</f>
        <v>272</v>
      </c>
      <c r="E1215" s="185">
        <f>'[1]经建'!D1215+'[1]社保'!D1215+'[1]城建'!D1215+'[1]乡镇'!D1215+'[1]农财'!D1215+'[1]行财'!D1215+'[1]文教'!D1215</f>
        <v>0</v>
      </c>
      <c r="F1215" s="185">
        <f>'[1]经建'!E1215+'[1]社保'!E1215+'[1]城建'!E1215+'[1]乡镇'!E1215+'[1]农财'!E1215+'[1]行财'!E1215+'[1]文教'!E1215</f>
        <v>0</v>
      </c>
      <c r="G1215" s="185">
        <f>'[1]经建'!F1215+'[1]社保'!F1215+'[1]城建'!F1215+'[1]乡镇'!F1215+'[1]农财'!F1215+'[1]行财'!F1215+'[1]文教'!F1215</f>
        <v>0</v>
      </c>
      <c r="H1215" s="185">
        <f>'[1]经建'!G1215+'[1]社保'!G1215+'[1]城建'!G1215+'[1]乡镇'!G1215+'[1]农财'!G1215+'[1]行财'!G1215+'[1]文教'!G1215</f>
        <v>0</v>
      </c>
      <c r="I1215" s="185">
        <f>'[1]经建'!H1215+'[1]社保'!H1215+'[1]城建'!H1215+'[1]乡镇'!H1215+'[1]农财'!H1215+'[1]行财'!H1215+'[1]文教'!H1215</f>
        <v>0</v>
      </c>
      <c r="J1215" s="194"/>
    </row>
    <row r="1216" spans="1:10" s="176" customFormat="1" ht="15" customHeight="1">
      <c r="A1216" s="185" t="s">
        <v>986</v>
      </c>
      <c r="B1216" s="106">
        <v>0</v>
      </c>
      <c r="C1216" s="106">
        <f t="shared" si="180"/>
        <v>0</v>
      </c>
      <c r="D1216" s="185">
        <f>'[1]经建'!C1216+'[1]社保'!C1216+'[1]城建'!C1216+'[1]乡镇'!C1216+'[1]农财'!C1216+'[1]行财'!C1216+'[1]文教'!C1216</f>
        <v>0</v>
      </c>
      <c r="E1216" s="185">
        <f>'[1]经建'!D1216+'[1]社保'!D1216+'[1]城建'!D1216+'[1]乡镇'!D1216+'[1]农财'!D1216+'[1]行财'!D1216+'[1]文教'!D1216</f>
        <v>0</v>
      </c>
      <c r="F1216" s="185">
        <f>'[1]经建'!E1216+'[1]社保'!E1216+'[1]城建'!E1216+'[1]乡镇'!E1216+'[1]农财'!E1216+'[1]行财'!E1216+'[1]文教'!E1216</f>
        <v>0</v>
      </c>
      <c r="G1216" s="185">
        <f>'[1]经建'!F1216+'[1]社保'!F1216+'[1]城建'!F1216+'[1]乡镇'!F1216+'[1]农财'!F1216+'[1]行财'!F1216+'[1]文教'!F1216</f>
        <v>0</v>
      </c>
      <c r="H1216" s="185">
        <f>'[1]经建'!G1216+'[1]社保'!G1216+'[1]城建'!G1216+'[1]乡镇'!G1216+'[1]农财'!G1216+'[1]行财'!G1216+'[1]文教'!G1216</f>
        <v>0</v>
      </c>
      <c r="I1216" s="185">
        <f>'[1]经建'!H1216+'[1]社保'!H1216+'[1]城建'!H1216+'[1]乡镇'!H1216+'[1]农财'!H1216+'[1]行财'!H1216+'[1]文教'!H1216</f>
        <v>0</v>
      </c>
      <c r="J1216" s="194"/>
    </row>
    <row r="1217" spans="1:10" s="176" customFormat="1" ht="15" customHeight="1">
      <c r="A1217" s="185" t="s">
        <v>987</v>
      </c>
      <c r="B1217" s="106">
        <v>0</v>
      </c>
      <c r="C1217" s="106">
        <f t="shared" si="180"/>
        <v>0</v>
      </c>
      <c r="D1217" s="185">
        <f aca="true" t="shared" si="187" ref="D1217:I1217">SUM(D1218:D1222)</f>
        <v>0</v>
      </c>
      <c r="E1217" s="186">
        <f t="shared" si="187"/>
        <v>0</v>
      </c>
      <c r="F1217" s="185">
        <f t="shared" si="187"/>
        <v>0</v>
      </c>
      <c r="G1217" s="185">
        <f t="shared" si="187"/>
        <v>0</v>
      </c>
      <c r="H1217" s="185">
        <f t="shared" si="187"/>
        <v>0</v>
      </c>
      <c r="I1217" s="185">
        <f t="shared" si="187"/>
        <v>0</v>
      </c>
      <c r="J1217" s="193"/>
    </row>
    <row r="1218" spans="1:10" s="176" customFormat="1" ht="15" customHeight="1">
      <c r="A1218" s="185" t="s">
        <v>61</v>
      </c>
      <c r="B1218" s="106">
        <v>0</v>
      </c>
      <c r="C1218" s="106">
        <f t="shared" si="180"/>
        <v>0</v>
      </c>
      <c r="D1218" s="185">
        <f>'[1]经建'!C1218+'[1]社保'!C1218+'[1]城建'!C1218+'[1]乡镇'!C1218+'[1]农财'!C1218+'[1]行财'!C1218+'[1]文教'!C1218</f>
        <v>0</v>
      </c>
      <c r="E1218" s="185">
        <f>'[1]经建'!D1218+'[1]社保'!D1218+'[1]城建'!D1218+'[1]乡镇'!D1218+'[1]农财'!D1218+'[1]行财'!D1218+'[1]文教'!D1218</f>
        <v>0</v>
      </c>
      <c r="F1218" s="185">
        <f>'[1]经建'!E1218+'[1]社保'!E1218+'[1]城建'!E1218+'[1]乡镇'!E1218+'[1]农财'!E1218+'[1]行财'!E1218+'[1]文教'!E1218</f>
        <v>0</v>
      </c>
      <c r="G1218" s="185">
        <f>'[1]经建'!F1218+'[1]社保'!F1218+'[1]城建'!F1218+'[1]乡镇'!F1218+'[1]农财'!F1218+'[1]行财'!F1218+'[1]文教'!F1218</f>
        <v>0</v>
      </c>
      <c r="H1218" s="185">
        <f>'[1]经建'!G1218+'[1]社保'!G1218+'[1]城建'!G1218+'[1]乡镇'!G1218+'[1]农财'!G1218+'[1]行财'!G1218+'[1]文教'!G1218</f>
        <v>0</v>
      </c>
      <c r="I1218" s="185">
        <f>'[1]经建'!H1218+'[1]社保'!H1218+'[1]城建'!H1218+'[1]乡镇'!H1218+'[1]农财'!H1218+'[1]行财'!H1218+'[1]文教'!H1218</f>
        <v>0</v>
      </c>
      <c r="J1218" s="194"/>
    </row>
    <row r="1219" spans="1:10" s="176" customFormat="1" ht="15" customHeight="1">
      <c r="A1219" s="185" t="s">
        <v>62</v>
      </c>
      <c r="B1219" s="106">
        <v>0</v>
      </c>
      <c r="C1219" s="106">
        <f t="shared" si="180"/>
        <v>0</v>
      </c>
      <c r="D1219" s="185">
        <f>'[1]经建'!C1219+'[1]社保'!C1219+'[1]城建'!C1219+'[1]乡镇'!C1219+'[1]农财'!C1219+'[1]行财'!C1219+'[1]文教'!C1219</f>
        <v>0</v>
      </c>
      <c r="E1219" s="185">
        <f>'[1]经建'!D1219+'[1]社保'!D1219+'[1]城建'!D1219+'[1]乡镇'!D1219+'[1]农财'!D1219+'[1]行财'!D1219+'[1]文教'!D1219</f>
        <v>0</v>
      </c>
      <c r="F1219" s="185">
        <f>'[1]经建'!E1219+'[1]社保'!E1219+'[1]城建'!E1219+'[1]乡镇'!E1219+'[1]农财'!E1219+'[1]行财'!E1219+'[1]文教'!E1219</f>
        <v>0</v>
      </c>
      <c r="G1219" s="185">
        <f>'[1]经建'!F1219+'[1]社保'!F1219+'[1]城建'!F1219+'[1]乡镇'!F1219+'[1]农财'!F1219+'[1]行财'!F1219+'[1]文教'!F1219</f>
        <v>0</v>
      </c>
      <c r="H1219" s="185">
        <f>'[1]经建'!G1219+'[1]社保'!G1219+'[1]城建'!G1219+'[1]乡镇'!G1219+'[1]农财'!G1219+'[1]行财'!G1219+'[1]文教'!G1219</f>
        <v>0</v>
      </c>
      <c r="I1219" s="185">
        <f>'[1]经建'!H1219+'[1]社保'!H1219+'[1]城建'!H1219+'[1]乡镇'!H1219+'[1]农财'!H1219+'[1]行财'!H1219+'[1]文教'!H1219</f>
        <v>0</v>
      </c>
      <c r="J1219" s="194"/>
    </row>
    <row r="1220" spans="1:10" s="176" customFormat="1" ht="15" customHeight="1">
      <c r="A1220" s="185" t="s">
        <v>63</v>
      </c>
      <c r="B1220" s="106">
        <v>0</v>
      </c>
      <c r="C1220" s="106">
        <f aca="true" t="shared" si="188" ref="C1220:C1267">D1220+E1220+F1220+G1220+H1220+I1220</f>
        <v>0</v>
      </c>
      <c r="D1220" s="185">
        <f>'[1]经建'!C1220+'[1]社保'!C1220+'[1]城建'!C1220+'[1]乡镇'!C1220+'[1]农财'!C1220+'[1]行财'!C1220+'[1]文教'!C1220</f>
        <v>0</v>
      </c>
      <c r="E1220" s="185">
        <f>'[1]经建'!D1220+'[1]社保'!D1220+'[1]城建'!D1220+'[1]乡镇'!D1220+'[1]农财'!D1220+'[1]行财'!D1220+'[1]文教'!D1220</f>
        <v>0</v>
      </c>
      <c r="F1220" s="185">
        <f>'[1]经建'!E1220+'[1]社保'!E1220+'[1]城建'!E1220+'[1]乡镇'!E1220+'[1]农财'!E1220+'[1]行财'!E1220+'[1]文教'!E1220</f>
        <v>0</v>
      </c>
      <c r="G1220" s="185">
        <f>'[1]经建'!F1220+'[1]社保'!F1220+'[1]城建'!F1220+'[1]乡镇'!F1220+'[1]农财'!F1220+'[1]行财'!F1220+'[1]文教'!F1220</f>
        <v>0</v>
      </c>
      <c r="H1220" s="185">
        <f>'[1]经建'!G1220+'[1]社保'!G1220+'[1]城建'!G1220+'[1]乡镇'!G1220+'[1]农财'!G1220+'[1]行财'!G1220+'[1]文教'!G1220</f>
        <v>0</v>
      </c>
      <c r="I1220" s="185">
        <f>'[1]经建'!H1220+'[1]社保'!H1220+'[1]城建'!H1220+'[1]乡镇'!H1220+'[1]农财'!H1220+'[1]行财'!H1220+'[1]文教'!H1220</f>
        <v>0</v>
      </c>
      <c r="J1220" s="194"/>
    </row>
    <row r="1221" spans="1:10" s="176" customFormat="1" ht="15" customHeight="1">
      <c r="A1221" s="185" t="s">
        <v>988</v>
      </c>
      <c r="B1221" s="106">
        <v>0</v>
      </c>
      <c r="C1221" s="106">
        <f t="shared" si="188"/>
        <v>0</v>
      </c>
      <c r="D1221" s="185">
        <f>'[1]经建'!C1221+'[1]社保'!C1221+'[1]城建'!C1221+'[1]乡镇'!C1221+'[1]农财'!C1221+'[1]行财'!C1221+'[1]文教'!C1221</f>
        <v>0</v>
      </c>
      <c r="E1221" s="185">
        <f>'[1]经建'!D1221+'[1]社保'!D1221+'[1]城建'!D1221+'[1]乡镇'!D1221+'[1]农财'!D1221+'[1]行财'!D1221+'[1]文教'!D1221</f>
        <v>0</v>
      </c>
      <c r="F1221" s="185">
        <f>'[1]经建'!E1221+'[1]社保'!E1221+'[1]城建'!E1221+'[1]乡镇'!E1221+'[1]农财'!E1221+'[1]行财'!E1221+'[1]文教'!E1221</f>
        <v>0</v>
      </c>
      <c r="G1221" s="185">
        <f>'[1]经建'!F1221+'[1]社保'!F1221+'[1]城建'!F1221+'[1]乡镇'!F1221+'[1]农财'!F1221+'[1]行财'!F1221+'[1]文教'!F1221</f>
        <v>0</v>
      </c>
      <c r="H1221" s="185">
        <f>'[1]经建'!G1221+'[1]社保'!G1221+'[1]城建'!G1221+'[1]乡镇'!G1221+'[1]农财'!G1221+'[1]行财'!G1221+'[1]文教'!G1221</f>
        <v>0</v>
      </c>
      <c r="I1221" s="185">
        <f>'[1]经建'!H1221+'[1]社保'!H1221+'[1]城建'!H1221+'[1]乡镇'!H1221+'[1]农财'!H1221+'[1]行财'!H1221+'[1]文教'!H1221</f>
        <v>0</v>
      </c>
      <c r="J1221" s="194"/>
    </row>
    <row r="1222" spans="1:10" s="176" customFormat="1" ht="15" customHeight="1">
      <c r="A1222" s="185" t="s">
        <v>989</v>
      </c>
      <c r="B1222" s="106">
        <v>0</v>
      </c>
      <c r="C1222" s="106">
        <f t="shared" si="188"/>
        <v>0</v>
      </c>
      <c r="D1222" s="185">
        <f>'[1]经建'!C1222+'[1]社保'!C1222+'[1]城建'!C1222+'[1]乡镇'!C1222+'[1]农财'!C1222+'[1]行财'!C1222+'[1]文教'!C1222</f>
        <v>0</v>
      </c>
      <c r="E1222" s="185">
        <f>'[1]经建'!D1222+'[1]社保'!D1222+'[1]城建'!D1222+'[1]乡镇'!D1222+'[1]农财'!D1222+'[1]行财'!D1222+'[1]文教'!D1222</f>
        <v>0</v>
      </c>
      <c r="F1222" s="185">
        <f>'[1]经建'!E1222+'[1]社保'!E1222+'[1]城建'!E1222+'[1]乡镇'!E1222+'[1]农财'!E1222+'[1]行财'!E1222+'[1]文教'!E1222</f>
        <v>0</v>
      </c>
      <c r="G1222" s="185">
        <f>'[1]经建'!F1222+'[1]社保'!F1222+'[1]城建'!F1222+'[1]乡镇'!F1222+'[1]农财'!F1222+'[1]行财'!F1222+'[1]文教'!F1222</f>
        <v>0</v>
      </c>
      <c r="H1222" s="185">
        <f>'[1]经建'!G1222+'[1]社保'!G1222+'[1]城建'!G1222+'[1]乡镇'!G1222+'[1]农财'!G1222+'[1]行财'!G1222+'[1]文教'!G1222</f>
        <v>0</v>
      </c>
      <c r="I1222" s="185">
        <f>'[1]经建'!H1222+'[1]社保'!H1222+'[1]城建'!H1222+'[1]乡镇'!H1222+'[1]农财'!H1222+'[1]行财'!H1222+'[1]文教'!H1222</f>
        <v>0</v>
      </c>
      <c r="J1222" s="194"/>
    </row>
    <row r="1223" spans="1:10" s="176" customFormat="1" ht="15" customHeight="1">
      <c r="A1223" s="185" t="s">
        <v>990</v>
      </c>
      <c r="B1223" s="106">
        <v>0</v>
      </c>
      <c r="C1223" s="106">
        <f t="shared" si="188"/>
        <v>0</v>
      </c>
      <c r="D1223" s="185">
        <f aca="true" t="shared" si="189" ref="D1223:I1223">SUM(D1224:D1230)</f>
        <v>0</v>
      </c>
      <c r="E1223" s="186">
        <f t="shared" si="189"/>
        <v>0</v>
      </c>
      <c r="F1223" s="185">
        <f t="shared" si="189"/>
        <v>0</v>
      </c>
      <c r="G1223" s="185">
        <f t="shared" si="189"/>
        <v>0</v>
      </c>
      <c r="H1223" s="185">
        <f t="shared" si="189"/>
        <v>0</v>
      </c>
      <c r="I1223" s="185">
        <f t="shared" si="189"/>
        <v>0</v>
      </c>
      <c r="J1223" s="193"/>
    </row>
    <row r="1224" spans="1:10" s="176" customFormat="1" ht="15" customHeight="1">
      <c r="A1224" s="185" t="s">
        <v>61</v>
      </c>
      <c r="B1224" s="106">
        <v>0</v>
      </c>
      <c r="C1224" s="106">
        <f t="shared" si="188"/>
        <v>0</v>
      </c>
      <c r="D1224" s="185">
        <f>'[1]经建'!C1224+'[1]社保'!C1224+'[1]城建'!C1224+'[1]乡镇'!C1224+'[1]农财'!C1224+'[1]行财'!C1224+'[1]文教'!C1224</f>
        <v>0</v>
      </c>
      <c r="E1224" s="185">
        <f>'[1]经建'!D1224+'[1]社保'!D1224+'[1]城建'!D1224+'[1]乡镇'!D1224+'[1]农财'!D1224+'[1]行财'!D1224+'[1]文教'!D1224</f>
        <v>0</v>
      </c>
      <c r="F1224" s="185">
        <f>'[1]经建'!E1224+'[1]社保'!E1224+'[1]城建'!E1224+'[1]乡镇'!E1224+'[1]农财'!E1224+'[1]行财'!E1224+'[1]文教'!E1224</f>
        <v>0</v>
      </c>
      <c r="G1224" s="185">
        <f>'[1]经建'!F1224+'[1]社保'!F1224+'[1]城建'!F1224+'[1]乡镇'!F1224+'[1]农财'!F1224+'[1]行财'!F1224+'[1]文教'!F1224</f>
        <v>0</v>
      </c>
      <c r="H1224" s="185">
        <f>'[1]经建'!G1224+'[1]社保'!G1224+'[1]城建'!G1224+'[1]乡镇'!G1224+'[1]农财'!G1224+'[1]行财'!G1224+'[1]文教'!G1224</f>
        <v>0</v>
      </c>
      <c r="I1224" s="185">
        <f>'[1]经建'!H1224+'[1]社保'!H1224+'[1]城建'!H1224+'[1]乡镇'!H1224+'[1]农财'!H1224+'[1]行财'!H1224+'[1]文教'!H1224</f>
        <v>0</v>
      </c>
      <c r="J1224" s="194"/>
    </row>
    <row r="1225" spans="1:10" s="176" customFormat="1" ht="15" customHeight="1">
      <c r="A1225" s="185" t="s">
        <v>62</v>
      </c>
      <c r="B1225" s="106">
        <v>0</v>
      </c>
      <c r="C1225" s="106">
        <f t="shared" si="188"/>
        <v>0</v>
      </c>
      <c r="D1225" s="185">
        <f>'[1]经建'!C1225+'[1]社保'!C1225+'[1]城建'!C1225+'[1]乡镇'!C1225+'[1]农财'!C1225+'[1]行财'!C1225+'[1]文教'!C1225</f>
        <v>0</v>
      </c>
      <c r="E1225" s="185">
        <f>'[1]经建'!D1225+'[1]社保'!D1225+'[1]城建'!D1225+'[1]乡镇'!D1225+'[1]农财'!D1225+'[1]行财'!D1225+'[1]文教'!D1225</f>
        <v>0</v>
      </c>
      <c r="F1225" s="185">
        <f>'[1]经建'!E1225+'[1]社保'!E1225+'[1]城建'!E1225+'[1]乡镇'!E1225+'[1]农财'!E1225+'[1]行财'!E1225+'[1]文教'!E1225</f>
        <v>0</v>
      </c>
      <c r="G1225" s="185">
        <f>'[1]经建'!F1225+'[1]社保'!F1225+'[1]城建'!F1225+'[1]乡镇'!F1225+'[1]农财'!F1225+'[1]行财'!F1225+'[1]文教'!F1225</f>
        <v>0</v>
      </c>
      <c r="H1225" s="185">
        <f>'[1]经建'!G1225+'[1]社保'!G1225+'[1]城建'!G1225+'[1]乡镇'!G1225+'[1]农财'!G1225+'[1]行财'!G1225+'[1]文教'!G1225</f>
        <v>0</v>
      </c>
      <c r="I1225" s="185">
        <f>'[1]经建'!H1225+'[1]社保'!H1225+'[1]城建'!H1225+'[1]乡镇'!H1225+'[1]农财'!H1225+'[1]行财'!H1225+'[1]文教'!H1225</f>
        <v>0</v>
      </c>
      <c r="J1225" s="194"/>
    </row>
    <row r="1226" spans="1:10" s="176" customFormat="1" ht="15" customHeight="1">
      <c r="A1226" s="185" t="s">
        <v>63</v>
      </c>
      <c r="B1226" s="106">
        <v>0</v>
      </c>
      <c r="C1226" s="106">
        <f t="shared" si="188"/>
        <v>0</v>
      </c>
      <c r="D1226" s="185">
        <f>'[1]经建'!C1226+'[1]社保'!C1226+'[1]城建'!C1226+'[1]乡镇'!C1226+'[1]农财'!C1226+'[1]行财'!C1226+'[1]文教'!C1226</f>
        <v>0</v>
      </c>
      <c r="E1226" s="185">
        <f>'[1]经建'!D1226+'[1]社保'!D1226+'[1]城建'!D1226+'[1]乡镇'!D1226+'[1]农财'!D1226+'[1]行财'!D1226+'[1]文教'!D1226</f>
        <v>0</v>
      </c>
      <c r="F1226" s="185">
        <f>'[1]经建'!E1226+'[1]社保'!E1226+'[1]城建'!E1226+'[1]乡镇'!E1226+'[1]农财'!E1226+'[1]行财'!E1226+'[1]文教'!E1226</f>
        <v>0</v>
      </c>
      <c r="G1226" s="185">
        <f>'[1]经建'!F1226+'[1]社保'!F1226+'[1]城建'!F1226+'[1]乡镇'!F1226+'[1]农财'!F1226+'[1]行财'!F1226+'[1]文教'!F1226</f>
        <v>0</v>
      </c>
      <c r="H1226" s="185">
        <f>'[1]经建'!G1226+'[1]社保'!G1226+'[1]城建'!G1226+'[1]乡镇'!G1226+'[1]农财'!G1226+'[1]行财'!G1226+'[1]文教'!G1226</f>
        <v>0</v>
      </c>
      <c r="I1226" s="185">
        <f>'[1]经建'!H1226+'[1]社保'!H1226+'[1]城建'!H1226+'[1]乡镇'!H1226+'[1]农财'!H1226+'[1]行财'!H1226+'[1]文教'!H1226</f>
        <v>0</v>
      </c>
      <c r="J1226" s="194"/>
    </row>
    <row r="1227" spans="1:10" s="176" customFormat="1" ht="15" customHeight="1">
      <c r="A1227" s="185" t="s">
        <v>991</v>
      </c>
      <c r="B1227" s="106">
        <v>0</v>
      </c>
      <c r="C1227" s="106">
        <f t="shared" si="188"/>
        <v>0</v>
      </c>
      <c r="D1227" s="185">
        <f>'[1]经建'!C1227+'[1]社保'!C1227+'[1]城建'!C1227+'[1]乡镇'!C1227+'[1]农财'!C1227+'[1]行财'!C1227+'[1]文教'!C1227</f>
        <v>0</v>
      </c>
      <c r="E1227" s="185">
        <f>'[1]经建'!D1227+'[1]社保'!D1227+'[1]城建'!D1227+'[1]乡镇'!D1227+'[1]农财'!D1227+'[1]行财'!D1227+'[1]文教'!D1227</f>
        <v>0</v>
      </c>
      <c r="F1227" s="185">
        <f>'[1]经建'!E1227+'[1]社保'!E1227+'[1]城建'!E1227+'[1]乡镇'!E1227+'[1]农财'!E1227+'[1]行财'!E1227+'[1]文教'!E1227</f>
        <v>0</v>
      </c>
      <c r="G1227" s="185">
        <f>'[1]经建'!F1227+'[1]社保'!F1227+'[1]城建'!F1227+'[1]乡镇'!F1227+'[1]农财'!F1227+'[1]行财'!F1227+'[1]文教'!F1227</f>
        <v>0</v>
      </c>
      <c r="H1227" s="185">
        <f>'[1]经建'!G1227+'[1]社保'!G1227+'[1]城建'!G1227+'[1]乡镇'!G1227+'[1]农财'!G1227+'[1]行财'!G1227+'[1]文教'!G1227</f>
        <v>0</v>
      </c>
      <c r="I1227" s="185">
        <f>'[1]经建'!H1227+'[1]社保'!H1227+'[1]城建'!H1227+'[1]乡镇'!H1227+'[1]农财'!H1227+'[1]行财'!H1227+'[1]文教'!H1227</f>
        <v>0</v>
      </c>
      <c r="J1227" s="194"/>
    </row>
    <row r="1228" spans="1:10" s="176" customFormat="1" ht="15" customHeight="1">
      <c r="A1228" s="185" t="s">
        <v>992</v>
      </c>
      <c r="B1228" s="106">
        <v>0</v>
      </c>
      <c r="C1228" s="106">
        <f t="shared" si="188"/>
        <v>0</v>
      </c>
      <c r="D1228" s="185">
        <f>'[1]经建'!C1228+'[1]社保'!C1228+'[1]城建'!C1228+'[1]乡镇'!C1228+'[1]农财'!C1228+'[1]行财'!C1228+'[1]文教'!C1228</f>
        <v>0</v>
      </c>
      <c r="E1228" s="185">
        <f>'[1]经建'!D1228+'[1]社保'!D1228+'[1]城建'!D1228+'[1]乡镇'!D1228+'[1]农财'!D1228+'[1]行财'!D1228+'[1]文教'!D1228</f>
        <v>0</v>
      </c>
      <c r="F1228" s="185">
        <f>'[1]经建'!E1228+'[1]社保'!E1228+'[1]城建'!E1228+'[1]乡镇'!E1228+'[1]农财'!E1228+'[1]行财'!E1228+'[1]文教'!E1228</f>
        <v>0</v>
      </c>
      <c r="G1228" s="185">
        <f>'[1]经建'!F1228+'[1]社保'!F1228+'[1]城建'!F1228+'[1]乡镇'!F1228+'[1]农财'!F1228+'[1]行财'!F1228+'[1]文教'!F1228</f>
        <v>0</v>
      </c>
      <c r="H1228" s="185">
        <f>'[1]经建'!G1228+'[1]社保'!G1228+'[1]城建'!G1228+'[1]乡镇'!G1228+'[1]农财'!G1228+'[1]行财'!G1228+'[1]文教'!G1228</f>
        <v>0</v>
      </c>
      <c r="I1228" s="185">
        <f>'[1]经建'!H1228+'[1]社保'!H1228+'[1]城建'!H1228+'[1]乡镇'!H1228+'[1]农财'!H1228+'[1]行财'!H1228+'[1]文教'!H1228</f>
        <v>0</v>
      </c>
      <c r="J1228" s="194"/>
    </row>
    <row r="1229" spans="1:10" s="176" customFormat="1" ht="15" customHeight="1">
      <c r="A1229" s="185" t="s">
        <v>67</v>
      </c>
      <c r="B1229" s="106">
        <v>0</v>
      </c>
      <c r="C1229" s="106">
        <f t="shared" si="188"/>
        <v>0</v>
      </c>
      <c r="D1229" s="185">
        <f>'[1]经建'!C1229+'[1]社保'!C1229+'[1]城建'!C1229+'[1]乡镇'!C1229+'[1]农财'!C1229+'[1]行财'!C1229+'[1]文教'!C1229</f>
        <v>0</v>
      </c>
      <c r="E1229" s="185">
        <f>'[1]经建'!D1229+'[1]社保'!D1229+'[1]城建'!D1229+'[1]乡镇'!D1229+'[1]农财'!D1229+'[1]行财'!D1229+'[1]文教'!D1229</f>
        <v>0</v>
      </c>
      <c r="F1229" s="185">
        <f>'[1]经建'!E1229+'[1]社保'!E1229+'[1]城建'!E1229+'[1]乡镇'!E1229+'[1]农财'!E1229+'[1]行财'!E1229+'[1]文教'!E1229</f>
        <v>0</v>
      </c>
      <c r="G1229" s="185">
        <f>'[1]经建'!F1229+'[1]社保'!F1229+'[1]城建'!F1229+'[1]乡镇'!F1229+'[1]农财'!F1229+'[1]行财'!F1229+'[1]文教'!F1229</f>
        <v>0</v>
      </c>
      <c r="H1229" s="185">
        <f>'[1]经建'!G1229+'[1]社保'!G1229+'[1]城建'!G1229+'[1]乡镇'!G1229+'[1]农财'!G1229+'[1]行财'!G1229+'[1]文教'!G1229</f>
        <v>0</v>
      </c>
      <c r="I1229" s="185">
        <f>'[1]经建'!H1229+'[1]社保'!H1229+'[1]城建'!H1229+'[1]乡镇'!H1229+'[1]农财'!H1229+'[1]行财'!H1229+'[1]文教'!H1229</f>
        <v>0</v>
      </c>
      <c r="J1229" s="194"/>
    </row>
    <row r="1230" spans="1:10" s="176" customFormat="1" ht="15" customHeight="1">
      <c r="A1230" s="185" t="s">
        <v>993</v>
      </c>
      <c r="B1230" s="106">
        <v>0</v>
      </c>
      <c r="C1230" s="106">
        <f t="shared" si="188"/>
        <v>0</v>
      </c>
      <c r="D1230" s="185">
        <f>'[1]经建'!C1230+'[1]社保'!C1230+'[1]城建'!C1230+'[1]乡镇'!C1230+'[1]农财'!C1230+'[1]行财'!C1230+'[1]文教'!C1230</f>
        <v>0</v>
      </c>
      <c r="E1230" s="185">
        <f>'[1]经建'!D1230+'[1]社保'!D1230+'[1]城建'!D1230+'[1]乡镇'!D1230+'[1]农财'!D1230+'[1]行财'!D1230+'[1]文教'!D1230</f>
        <v>0</v>
      </c>
      <c r="F1230" s="185">
        <f>'[1]经建'!E1230+'[1]社保'!E1230+'[1]城建'!E1230+'[1]乡镇'!E1230+'[1]农财'!E1230+'[1]行财'!E1230+'[1]文教'!E1230</f>
        <v>0</v>
      </c>
      <c r="G1230" s="185">
        <f>'[1]经建'!F1230+'[1]社保'!F1230+'[1]城建'!F1230+'[1]乡镇'!F1230+'[1]农财'!F1230+'[1]行财'!F1230+'[1]文教'!F1230</f>
        <v>0</v>
      </c>
      <c r="H1230" s="185">
        <f>'[1]经建'!G1230+'[1]社保'!G1230+'[1]城建'!G1230+'[1]乡镇'!G1230+'[1]农财'!G1230+'[1]行财'!G1230+'[1]文教'!G1230</f>
        <v>0</v>
      </c>
      <c r="I1230" s="185">
        <f>'[1]经建'!H1230+'[1]社保'!H1230+'[1]城建'!H1230+'[1]乡镇'!H1230+'[1]农财'!H1230+'[1]行财'!H1230+'[1]文教'!H1230</f>
        <v>0</v>
      </c>
      <c r="J1230" s="194"/>
    </row>
    <row r="1231" spans="1:10" s="176" customFormat="1" ht="15" customHeight="1">
      <c r="A1231" s="185" t="s">
        <v>994</v>
      </c>
      <c r="B1231" s="106">
        <v>140</v>
      </c>
      <c r="C1231" s="106">
        <f t="shared" si="188"/>
        <v>125</v>
      </c>
      <c r="D1231" s="185">
        <f aca="true" t="shared" si="190" ref="D1231:I1231">SUM(D1232:D1243)</f>
        <v>125</v>
      </c>
      <c r="E1231" s="186">
        <f t="shared" si="190"/>
        <v>0</v>
      </c>
      <c r="F1231" s="185">
        <f t="shared" si="190"/>
        <v>0</v>
      </c>
      <c r="G1231" s="185">
        <f t="shared" si="190"/>
        <v>0</v>
      </c>
      <c r="H1231" s="185">
        <f t="shared" si="190"/>
        <v>0</v>
      </c>
      <c r="I1231" s="185">
        <f t="shared" si="190"/>
        <v>0</v>
      </c>
      <c r="J1231" s="193"/>
    </row>
    <row r="1232" spans="1:10" s="176" customFormat="1" ht="15" customHeight="1">
      <c r="A1232" s="185" t="s">
        <v>61</v>
      </c>
      <c r="B1232" s="106">
        <v>0</v>
      </c>
      <c r="C1232" s="106">
        <f t="shared" si="188"/>
        <v>0</v>
      </c>
      <c r="D1232" s="185">
        <f>'[1]经建'!C1232+'[1]社保'!C1232+'[1]城建'!C1232+'[1]乡镇'!C1232+'[1]农财'!C1232+'[1]行财'!C1232+'[1]文教'!C1232</f>
        <v>0</v>
      </c>
      <c r="E1232" s="185">
        <f>'[1]经建'!D1232+'[1]社保'!D1232+'[1]城建'!D1232+'[1]乡镇'!D1232+'[1]农财'!D1232+'[1]行财'!D1232+'[1]文教'!D1232</f>
        <v>0</v>
      </c>
      <c r="F1232" s="185">
        <f>'[1]经建'!E1232+'[1]社保'!E1232+'[1]城建'!E1232+'[1]乡镇'!E1232+'[1]农财'!E1232+'[1]行财'!E1232+'[1]文教'!E1232</f>
        <v>0</v>
      </c>
      <c r="G1232" s="185">
        <f>'[1]经建'!F1232+'[1]社保'!F1232+'[1]城建'!F1232+'[1]乡镇'!F1232+'[1]农财'!F1232+'[1]行财'!F1232+'[1]文教'!F1232</f>
        <v>0</v>
      </c>
      <c r="H1232" s="185">
        <f>'[1]经建'!G1232+'[1]社保'!G1232+'[1]城建'!G1232+'[1]乡镇'!G1232+'[1]农财'!G1232+'[1]行财'!G1232+'[1]文教'!G1232</f>
        <v>0</v>
      </c>
      <c r="I1232" s="185">
        <f>'[1]经建'!H1232+'[1]社保'!H1232+'[1]城建'!H1232+'[1]乡镇'!H1232+'[1]农财'!H1232+'[1]行财'!H1232+'[1]文教'!H1232</f>
        <v>0</v>
      </c>
      <c r="J1232" s="194"/>
    </row>
    <row r="1233" spans="1:10" s="176" customFormat="1" ht="15" customHeight="1">
      <c r="A1233" s="185" t="s">
        <v>62</v>
      </c>
      <c r="B1233" s="106">
        <v>0</v>
      </c>
      <c r="C1233" s="106">
        <f t="shared" si="188"/>
        <v>0</v>
      </c>
      <c r="D1233" s="185">
        <f>'[1]经建'!C1233+'[1]社保'!C1233+'[1]城建'!C1233+'[1]乡镇'!C1233+'[1]农财'!C1233+'[1]行财'!C1233+'[1]文教'!C1233</f>
        <v>0</v>
      </c>
      <c r="E1233" s="185">
        <f>'[1]经建'!D1233+'[1]社保'!D1233+'[1]城建'!D1233+'[1]乡镇'!D1233+'[1]农财'!D1233+'[1]行财'!D1233+'[1]文教'!D1233</f>
        <v>0</v>
      </c>
      <c r="F1233" s="185">
        <f>'[1]经建'!E1233+'[1]社保'!E1233+'[1]城建'!E1233+'[1]乡镇'!E1233+'[1]农财'!E1233+'[1]行财'!E1233+'[1]文教'!E1233</f>
        <v>0</v>
      </c>
      <c r="G1233" s="185">
        <f>'[1]经建'!F1233+'[1]社保'!F1233+'[1]城建'!F1233+'[1]乡镇'!F1233+'[1]农财'!F1233+'[1]行财'!F1233+'[1]文教'!F1233</f>
        <v>0</v>
      </c>
      <c r="H1233" s="185">
        <f>'[1]经建'!G1233+'[1]社保'!G1233+'[1]城建'!G1233+'[1]乡镇'!G1233+'[1]农财'!G1233+'[1]行财'!G1233+'[1]文教'!G1233</f>
        <v>0</v>
      </c>
      <c r="I1233" s="185">
        <f>'[1]经建'!H1233+'[1]社保'!H1233+'[1]城建'!H1233+'[1]乡镇'!H1233+'[1]农财'!H1233+'[1]行财'!H1233+'[1]文教'!H1233</f>
        <v>0</v>
      </c>
      <c r="J1233" s="194"/>
    </row>
    <row r="1234" spans="1:10" s="176" customFormat="1" ht="15" customHeight="1">
      <c r="A1234" s="185" t="s">
        <v>63</v>
      </c>
      <c r="B1234" s="106">
        <v>0</v>
      </c>
      <c r="C1234" s="106">
        <f t="shared" si="188"/>
        <v>0</v>
      </c>
      <c r="D1234" s="185">
        <f>'[1]经建'!C1234+'[1]社保'!C1234+'[1]城建'!C1234+'[1]乡镇'!C1234+'[1]农财'!C1234+'[1]行财'!C1234+'[1]文教'!C1234</f>
        <v>0</v>
      </c>
      <c r="E1234" s="185">
        <f>'[1]经建'!D1234+'[1]社保'!D1234+'[1]城建'!D1234+'[1]乡镇'!D1234+'[1]农财'!D1234+'[1]行财'!D1234+'[1]文教'!D1234</f>
        <v>0</v>
      </c>
      <c r="F1234" s="185">
        <f>'[1]经建'!E1234+'[1]社保'!E1234+'[1]城建'!E1234+'[1]乡镇'!E1234+'[1]农财'!E1234+'[1]行财'!E1234+'[1]文教'!E1234</f>
        <v>0</v>
      </c>
      <c r="G1234" s="185">
        <f>'[1]经建'!F1234+'[1]社保'!F1234+'[1]城建'!F1234+'[1]乡镇'!F1234+'[1]农财'!F1234+'[1]行财'!F1234+'[1]文教'!F1234</f>
        <v>0</v>
      </c>
      <c r="H1234" s="185">
        <f>'[1]经建'!G1234+'[1]社保'!G1234+'[1]城建'!G1234+'[1]乡镇'!G1234+'[1]农财'!G1234+'[1]行财'!G1234+'[1]文教'!G1234</f>
        <v>0</v>
      </c>
      <c r="I1234" s="185">
        <f>'[1]经建'!H1234+'[1]社保'!H1234+'[1]城建'!H1234+'[1]乡镇'!H1234+'[1]农财'!H1234+'[1]行财'!H1234+'[1]文教'!H1234</f>
        <v>0</v>
      </c>
      <c r="J1234" s="194"/>
    </row>
    <row r="1235" spans="1:10" s="176" customFormat="1" ht="15" customHeight="1">
      <c r="A1235" s="185" t="s">
        <v>995</v>
      </c>
      <c r="B1235" s="106">
        <v>0</v>
      </c>
      <c r="C1235" s="106">
        <f t="shared" si="188"/>
        <v>0</v>
      </c>
      <c r="D1235" s="185">
        <f>'[1]经建'!C1235+'[1]社保'!C1235+'[1]城建'!C1235+'[1]乡镇'!C1235+'[1]农财'!C1235+'[1]行财'!C1235+'[1]文教'!C1235</f>
        <v>0</v>
      </c>
      <c r="E1235" s="185">
        <f>'[1]经建'!D1235+'[1]社保'!D1235+'[1]城建'!D1235+'[1]乡镇'!D1235+'[1]农财'!D1235+'[1]行财'!D1235+'[1]文教'!D1235</f>
        <v>0</v>
      </c>
      <c r="F1235" s="185">
        <f>'[1]经建'!E1235+'[1]社保'!E1235+'[1]城建'!E1235+'[1]乡镇'!E1235+'[1]农财'!E1235+'[1]行财'!E1235+'[1]文教'!E1235</f>
        <v>0</v>
      </c>
      <c r="G1235" s="185">
        <f>'[1]经建'!F1235+'[1]社保'!F1235+'[1]城建'!F1235+'[1]乡镇'!F1235+'[1]农财'!F1235+'[1]行财'!F1235+'[1]文教'!F1235</f>
        <v>0</v>
      </c>
      <c r="H1235" s="185">
        <f>'[1]经建'!G1235+'[1]社保'!G1235+'[1]城建'!G1235+'[1]乡镇'!G1235+'[1]农财'!G1235+'[1]行财'!G1235+'[1]文教'!G1235</f>
        <v>0</v>
      </c>
      <c r="I1235" s="185">
        <f>'[1]经建'!H1235+'[1]社保'!H1235+'[1]城建'!H1235+'[1]乡镇'!H1235+'[1]农财'!H1235+'[1]行财'!H1235+'[1]文教'!H1235</f>
        <v>0</v>
      </c>
      <c r="J1235" s="194"/>
    </row>
    <row r="1236" spans="1:10" s="176" customFormat="1" ht="15" customHeight="1">
      <c r="A1236" s="185" t="s">
        <v>996</v>
      </c>
      <c r="B1236" s="106">
        <v>0</v>
      </c>
      <c r="C1236" s="106">
        <f t="shared" si="188"/>
        <v>0</v>
      </c>
      <c r="D1236" s="185">
        <f>'[1]经建'!C1236+'[1]社保'!C1236+'[1]城建'!C1236+'[1]乡镇'!C1236+'[1]农财'!C1236+'[1]行财'!C1236+'[1]文教'!C1236</f>
        <v>0</v>
      </c>
      <c r="E1236" s="185">
        <f>'[1]经建'!D1236+'[1]社保'!D1236+'[1]城建'!D1236+'[1]乡镇'!D1236+'[1]农财'!D1236+'[1]行财'!D1236+'[1]文教'!D1236</f>
        <v>0</v>
      </c>
      <c r="F1236" s="185">
        <f>'[1]经建'!E1236+'[1]社保'!E1236+'[1]城建'!E1236+'[1]乡镇'!E1236+'[1]农财'!E1236+'[1]行财'!E1236+'[1]文教'!E1236</f>
        <v>0</v>
      </c>
      <c r="G1236" s="185">
        <f>'[1]经建'!F1236+'[1]社保'!F1236+'[1]城建'!F1236+'[1]乡镇'!F1236+'[1]农财'!F1236+'[1]行财'!F1236+'[1]文教'!F1236</f>
        <v>0</v>
      </c>
      <c r="H1236" s="185">
        <f>'[1]经建'!G1236+'[1]社保'!G1236+'[1]城建'!G1236+'[1]乡镇'!G1236+'[1]农财'!G1236+'[1]行财'!G1236+'[1]文教'!G1236</f>
        <v>0</v>
      </c>
      <c r="I1236" s="185">
        <f>'[1]经建'!H1236+'[1]社保'!H1236+'[1]城建'!H1236+'[1]乡镇'!H1236+'[1]农财'!H1236+'[1]行财'!H1236+'[1]文教'!H1236</f>
        <v>0</v>
      </c>
      <c r="J1236" s="194"/>
    </row>
    <row r="1237" spans="1:10" s="176" customFormat="1" ht="15" customHeight="1">
      <c r="A1237" s="185" t="s">
        <v>997</v>
      </c>
      <c r="B1237" s="106">
        <v>0</v>
      </c>
      <c r="C1237" s="106">
        <f t="shared" si="188"/>
        <v>0</v>
      </c>
      <c r="D1237" s="185">
        <f>'[1]经建'!C1237+'[1]社保'!C1237+'[1]城建'!C1237+'[1]乡镇'!C1237+'[1]农财'!C1237+'[1]行财'!C1237+'[1]文教'!C1237</f>
        <v>0</v>
      </c>
      <c r="E1237" s="185">
        <f>'[1]经建'!D1237+'[1]社保'!D1237+'[1]城建'!D1237+'[1]乡镇'!D1237+'[1]农财'!D1237+'[1]行财'!D1237+'[1]文教'!D1237</f>
        <v>0</v>
      </c>
      <c r="F1237" s="185">
        <f>'[1]经建'!E1237+'[1]社保'!E1237+'[1]城建'!E1237+'[1]乡镇'!E1237+'[1]农财'!E1237+'[1]行财'!E1237+'[1]文教'!E1237</f>
        <v>0</v>
      </c>
      <c r="G1237" s="185">
        <f>'[1]经建'!F1237+'[1]社保'!F1237+'[1]城建'!F1237+'[1]乡镇'!F1237+'[1]农财'!F1237+'[1]行财'!F1237+'[1]文教'!F1237</f>
        <v>0</v>
      </c>
      <c r="H1237" s="185">
        <f>'[1]经建'!G1237+'[1]社保'!G1237+'[1]城建'!G1237+'[1]乡镇'!G1237+'[1]农财'!G1237+'[1]行财'!G1237+'[1]文教'!G1237</f>
        <v>0</v>
      </c>
      <c r="I1237" s="185">
        <f>'[1]经建'!H1237+'[1]社保'!H1237+'[1]城建'!H1237+'[1]乡镇'!H1237+'[1]农财'!H1237+'[1]行财'!H1237+'[1]文教'!H1237</f>
        <v>0</v>
      </c>
      <c r="J1237" s="194"/>
    </row>
    <row r="1238" spans="1:10" s="176" customFormat="1" ht="15" customHeight="1">
      <c r="A1238" s="185" t="s">
        <v>998</v>
      </c>
      <c r="B1238" s="106">
        <v>0</v>
      </c>
      <c r="C1238" s="106">
        <f t="shared" si="188"/>
        <v>0</v>
      </c>
      <c r="D1238" s="185">
        <f>'[1]经建'!C1238+'[1]社保'!C1238+'[1]城建'!C1238+'[1]乡镇'!C1238+'[1]农财'!C1238+'[1]行财'!C1238+'[1]文教'!C1238</f>
        <v>0</v>
      </c>
      <c r="E1238" s="185">
        <f>'[1]经建'!D1238+'[1]社保'!D1238+'[1]城建'!D1238+'[1]乡镇'!D1238+'[1]农财'!D1238+'[1]行财'!D1238+'[1]文教'!D1238</f>
        <v>0</v>
      </c>
      <c r="F1238" s="185">
        <f>'[1]经建'!E1238+'[1]社保'!E1238+'[1]城建'!E1238+'[1]乡镇'!E1238+'[1]农财'!E1238+'[1]行财'!E1238+'[1]文教'!E1238</f>
        <v>0</v>
      </c>
      <c r="G1238" s="185">
        <f>'[1]经建'!F1238+'[1]社保'!F1238+'[1]城建'!F1238+'[1]乡镇'!F1238+'[1]农财'!F1238+'[1]行财'!F1238+'[1]文教'!F1238</f>
        <v>0</v>
      </c>
      <c r="H1238" s="185">
        <f>'[1]经建'!G1238+'[1]社保'!G1238+'[1]城建'!G1238+'[1]乡镇'!G1238+'[1]农财'!G1238+'[1]行财'!G1238+'[1]文教'!G1238</f>
        <v>0</v>
      </c>
      <c r="I1238" s="185">
        <f>'[1]经建'!H1238+'[1]社保'!H1238+'[1]城建'!H1238+'[1]乡镇'!H1238+'[1]农财'!H1238+'[1]行财'!H1238+'[1]文教'!H1238</f>
        <v>0</v>
      </c>
      <c r="J1238" s="194"/>
    </row>
    <row r="1239" spans="1:10" s="176" customFormat="1" ht="15" customHeight="1">
      <c r="A1239" s="185" t="s">
        <v>999</v>
      </c>
      <c r="B1239" s="106">
        <v>0</v>
      </c>
      <c r="C1239" s="106">
        <f t="shared" si="188"/>
        <v>0</v>
      </c>
      <c r="D1239" s="185">
        <f>'[1]经建'!C1239+'[1]社保'!C1239+'[1]城建'!C1239+'[1]乡镇'!C1239+'[1]农财'!C1239+'[1]行财'!C1239+'[1]文教'!C1239</f>
        <v>0</v>
      </c>
      <c r="E1239" s="185">
        <f>'[1]经建'!D1239+'[1]社保'!D1239+'[1]城建'!D1239+'[1]乡镇'!D1239+'[1]农财'!D1239+'[1]行财'!D1239+'[1]文教'!D1239</f>
        <v>0</v>
      </c>
      <c r="F1239" s="185">
        <f>'[1]经建'!E1239+'[1]社保'!E1239+'[1]城建'!E1239+'[1]乡镇'!E1239+'[1]农财'!E1239+'[1]行财'!E1239+'[1]文教'!E1239</f>
        <v>0</v>
      </c>
      <c r="G1239" s="185">
        <f>'[1]经建'!F1239+'[1]社保'!F1239+'[1]城建'!F1239+'[1]乡镇'!F1239+'[1]农财'!F1239+'[1]行财'!F1239+'[1]文教'!F1239</f>
        <v>0</v>
      </c>
      <c r="H1239" s="185">
        <f>'[1]经建'!G1239+'[1]社保'!G1239+'[1]城建'!G1239+'[1]乡镇'!G1239+'[1]农财'!G1239+'[1]行财'!G1239+'[1]文教'!G1239</f>
        <v>0</v>
      </c>
      <c r="I1239" s="185">
        <f>'[1]经建'!H1239+'[1]社保'!H1239+'[1]城建'!H1239+'[1]乡镇'!H1239+'[1]农财'!H1239+'[1]行财'!H1239+'[1]文教'!H1239</f>
        <v>0</v>
      </c>
      <c r="J1239" s="194"/>
    </row>
    <row r="1240" spans="1:10" s="176" customFormat="1" ht="15" customHeight="1">
      <c r="A1240" s="185" t="s">
        <v>1000</v>
      </c>
      <c r="B1240" s="106">
        <v>0</v>
      </c>
      <c r="C1240" s="106">
        <f t="shared" si="188"/>
        <v>0</v>
      </c>
      <c r="D1240" s="185">
        <f>'[1]经建'!C1240+'[1]社保'!C1240+'[1]城建'!C1240+'[1]乡镇'!C1240+'[1]农财'!C1240+'[1]行财'!C1240+'[1]文教'!C1240</f>
        <v>0</v>
      </c>
      <c r="E1240" s="185">
        <f>'[1]经建'!D1240+'[1]社保'!D1240+'[1]城建'!D1240+'[1]乡镇'!D1240+'[1]农财'!D1240+'[1]行财'!D1240+'[1]文教'!D1240</f>
        <v>0</v>
      </c>
      <c r="F1240" s="185">
        <f>'[1]经建'!E1240+'[1]社保'!E1240+'[1]城建'!E1240+'[1]乡镇'!E1240+'[1]农财'!E1240+'[1]行财'!E1240+'[1]文教'!E1240</f>
        <v>0</v>
      </c>
      <c r="G1240" s="185">
        <f>'[1]经建'!F1240+'[1]社保'!F1240+'[1]城建'!F1240+'[1]乡镇'!F1240+'[1]农财'!F1240+'[1]行财'!F1240+'[1]文教'!F1240</f>
        <v>0</v>
      </c>
      <c r="H1240" s="185">
        <f>'[1]经建'!G1240+'[1]社保'!G1240+'[1]城建'!G1240+'[1]乡镇'!G1240+'[1]农财'!G1240+'[1]行财'!G1240+'[1]文教'!G1240</f>
        <v>0</v>
      </c>
      <c r="I1240" s="185">
        <f>'[1]经建'!H1240+'[1]社保'!H1240+'[1]城建'!H1240+'[1]乡镇'!H1240+'[1]农财'!H1240+'[1]行财'!H1240+'[1]文教'!H1240</f>
        <v>0</v>
      </c>
      <c r="J1240" s="194"/>
    </row>
    <row r="1241" spans="1:10" s="176" customFormat="1" ht="15" customHeight="1">
      <c r="A1241" s="185" t="s">
        <v>1001</v>
      </c>
      <c r="B1241" s="106">
        <v>0</v>
      </c>
      <c r="C1241" s="106">
        <f t="shared" si="188"/>
        <v>0</v>
      </c>
      <c r="D1241" s="185">
        <f>'[1]经建'!C1241+'[1]社保'!C1241+'[1]城建'!C1241+'[1]乡镇'!C1241+'[1]农财'!C1241+'[1]行财'!C1241+'[1]文教'!C1241</f>
        <v>0</v>
      </c>
      <c r="E1241" s="185">
        <f>'[1]经建'!D1241+'[1]社保'!D1241+'[1]城建'!D1241+'[1]乡镇'!D1241+'[1]农财'!D1241+'[1]行财'!D1241+'[1]文教'!D1241</f>
        <v>0</v>
      </c>
      <c r="F1241" s="185">
        <f>'[1]经建'!E1241+'[1]社保'!E1241+'[1]城建'!E1241+'[1]乡镇'!E1241+'[1]农财'!E1241+'[1]行财'!E1241+'[1]文教'!E1241</f>
        <v>0</v>
      </c>
      <c r="G1241" s="185">
        <f>'[1]经建'!F1241+'[1]社保'!F1241+'[1]城建'!F1241+'[1]乡镇'!F1241+'[1]农财'!F1241+'[1]行财'!F1241+'[1]文教'!F1241</f>
        <v>0</v>
      </c>
      <c r="H1241" s="185">
        <f>'[1]经建'!G1241+'[1]社保'!G1241+'[1]城建'!G1241+'[1]乡镇'!G1241+'[1]农财'!G1241+'[1]行财'!G1241+'[1]文教'!G1241</f>
        <v>0</v>
      </c>
      <c r="I1241" s="185">
        <f>'[1]经建'!H1241+'[1]社保'!H1241+'[1]城建'!H1241+'[1]乡镇'!H1241+'[1]农财'!H1241+'[1]行财'!H1241+'[1]文教'!H1241</f>
        <v>0</v>
      </c>
      <c r="J1241" s="194"/>
    </row>
    <row r="1242" spans="1:10" s="176" customFormat="1" ht="15" customHeight="1">
      <c r="A1242" s="185" t="s">
        <v>1002</v>
      </c>
      <c r="B1242" s="106">
        <v>84</v>
      </c>
      <c r="C1242" s="106">
        <f t="shared" si="188"/>
        <v>86</v>
      </c>
      <c r="D1242" s="185">
        <f>'[1]经建'!C1242+'[1]社保'!C1242+'[1]城建'!C1242+'[1]乡镇'!C1242+'[1]农财'!C1242+'[1]行财'!C1242+'[1]文教'!C1242</f>
        <v>86</v>
      </c>
      <c r="E1242" s="185">
        <f>'[1]经建'!D1242+'[1]社保'!D1242+'[1]城建'!D1242+'[1]乡镇'!D1242+'[1]农财'!D1242+'[1]行财'!D1242+'[1]文教'!D1242</f>
        <v>0</v>
      </c>
      <c r="F1242" s="185">
        <f>'[1]经建'!E1242+'[1]社保'!E1242+'[1]城建'!E1242+'[1]乡镇'!E1242+'[1]农财'!E1242+'[1]行财'!E1242+'[1]文教'!E1242</f>
        <v>0</v>
      </c>
      <c r="G1242" s="185">
        <f>'[1]经建'!F1242+'[1]社保'!F1242+'[1]城建'!F1242+'[1]乡镇'!F1242+'[1]农财'!F1242+'[1]行财'!F1242+'[1]文教'!F1242</f>
        <v>0</v>
      </c>
      <c r="H1242" s="185">
        <f>'[1]经建'!G1242+'[1]社保'!G1242+'[1]城建'!G1242+'[1]乡镇'!G1242+'[1]农财'!G1242+'[1]行财'!G1242+'[1]文教'!G1242</f>
        <v>0</v>
      </c>
      <c r="I1242" s="185">
        <f>'[1]经建'!H1242+'[1]社保'!H1242+'[1]城建'!H1242+'[1]乡镇'!H1242+'[1]农财'!H1242+'[1]行财'!H1242+'[1]文教'!H1242</f>
        <v>0</v>
      </c>
      <c r="J1242" s="194"/>
    </row>
    <row r="1243" spans="1:10" s="176" customFormat="1" ht="15" customHeight="1">
      <c r="A1243" s="185" t="s">
        <v>1003</v>
      </c>
      <c r="B1243" s="106">
        <v>56</v>
      </c>
      <c r="C1243" s="106">
        <f t="shared" si="188"/>
        <v>39</v>
      </c>
      <c r="D1243" s="185">
        <f>'[1]经建'!C1243+'[1]社保'!C1243+'[1]城建'!C1243+'[1]乡镇'!C1243+'[1]农财'!C1243+'[1]行财'!C1243+'[1]文教'!C1243</f>
        <v>39</v>
      </c>
      <c r="E1243" s="185">
        <f>'[1]经建'!D1243+'[1]社保'!D1243+'[1]城建'!D1243+'[1]乡镇'!D1243+'[1]农财'!D1243+'[1]行财'!D1243+'[1]文教'!D1243</f>
        <v>0</v>
      </c>
      <c r="F1243" s="185">
        <f>'[1]经建'!E1243+'[1]社保'!E1243+'[1]城建'!E1243+'[1]乡镇'!E1243+'[1]农财'!E1243+'[1]行财'!E1243+'[1]文教'!E1243</f>
        <v>0</v>
      </c>
      <c r="G1243" s="185">
        <f>'[1]经建'!F1243+'[1]社保'!F1243+'[1]城建'!F1243+'[1]乡镇'!F1243+'[1]农财'!F1243+'[1]行财'!F1243+'[1]文教'!F1243</f>
        <v>0</v>
      </c>
      <c r="H1243" s="185">
        <f>'[1]经建'!G1243+'[1]社保'!G1243+'[1]城建'!G1243+'[1]乡镇'!G1243+'[1]农财'!G1243+'[1]行财'!G1243+'[1]文教'!G1243</f>
        <v>0</v>
      </c>
      <c r="I1243" s="185">
        <f>'[1]经建'!H1243+'[1]社保'!H1243+'[1]城建'!H1243+'[1]乡镇'!H1243+'[1]农财'!H1243+'[1]行财'!H1243+'[1]文教'!H1243</f>
        <v>0</v>
      </c>
      <c r="J1243" s="194"/>
    </row>
    <row r="1244" spans="1:10" s="176" customFormat="1" ht="15" customHeight="1">
      <c r="A1244" s="185" t="s">
        <v>1004</v>
      </c>
      <c r="B1244" s="106">
        <v>0</v>
      </c>
      <c r="C1244" s="106">
        <f t="shared" si="188"/>
        <v>250</v>
      </c>
      <c r="D1244" s="185">
        <f aca="true" t="shared" si="191" ref="D1244:I1244">SUM(D1245:D1247)</f>
        <v>250</v>
      </c>
      <c r="E1244" s="186">
        <f t="shared" si="191"/>
        <v>0</v>
      </c>
      <c r="F1244" s="185">
        <f t="shared" si="191"/>
        <v>0</v>
      </c>
      <c r="G1244" s="185">
        <f t="shared" si="191"/>
        <v>0</v>
      </c>
      <c r="H1244" s="185">
        <f t="shared" si="191"/>
        <v>0</v>
      </c>
      <c r="I1244" s="185">
        <f t="shared" si="191"/>
        <v>0</v>
      </c>
      <c r="J1244" s="193"/>
    </row>
    <row r="1245" spans="1:10" s="176" customFormat="1" ht="15" customHeight="1">
      <c r="A1245" s="185" t="s">
        <v>1005</v>
      </c>
      <c r="B1245" s="106">
        <v>0</v>
      </c>
      <c r="C1245" s="106">
        <f t="shared" si="188"/>
        <v>250</v>
      </c>
      <c r="D1245" s="185">
        <f>'[1]经建'!C1245+'[1]社保'!C1245+'[1]城建'!C1245+'[1]乡镇'!C1245+'[1]农财'!C1245+'[1]行财'!C1245+'[1]文教'!C1245</f>
        <v>250</v>
      </c>
      <c r="E1245" s="185">
        <f>'[1]经建'!D1245+'[1]社保'!D1245+'[1]城建'!D1245+'[1]乡镇'!D1245+'[1]农财'!D1245+'[1]行财'!D1245+'[1]文教'!D1245</f>
        <v>0</v>
      </c>
      <c r="F1245" s="185">
        <f>'[1]经建'!E1245+'[1]社保'!E1245+'[1]城建'!E1245+'[1]乡镇'!E1245+'[1]农财'!E1245+'[1]行财'!E1245+'[1]文教'!E1245</f>
        <v>0</v>
      </c>
      <c r="G1245" s="185">
        <f>'[1]经建'!F1245+'[1]社保'!F1245+'[1]城建'!F1245+'[1]乡镇'!F1245+'[1]农财'!F1245+'[1]行财'!F1245+'[1]文教'!F1245</f>
        <v>0</v>
      </c>
      <c r="H1245" s="185">
        <f>'[1]经建'!G1245+'[1]社保'!G1245+'[1]城建'!G1245+'[1]乡镇'!G1245+'[1]农财'!G1245+'[1]行财'!G1245+'[1]文教'!G1245</f>
        <v>0</v>
      </c>
      <c r="I1245" s="185">
        <f>'[1]经建'!H1245+'[1]社保'!H1245+'[1]城建'!H1245+'[1]乡镇'!H1245+'[1]农财'!H1245+'[1]行财'!H1245+'[1]文教'!H1245</f>
        <v>0</v>
      </c>
      <c r="J1245" s="194"/>
    </row>
    <row r="1246" spans="1:10" s="176" customFormat="1" ht="15" customHeight="1">
      <c r="A1246" s="185" t="s">
        <v>1006</v>
      </c>
      <c r="B1246" s="106">
        <v>0</v>
      </c>
      <c r="C1246" s="106">
        <f t="shared" si="188"/>
        <v>0</v>
      </c>
      <c r="D1246" s="185">
        <f>'[1]经建'!C1246+'[1]社保'!C1246+'[1]城建'!C1246+'[1]乡镇'!C1246+'[1]农财'!C1246+'[1]行财'!C1246+'[1]文教'!C1246</f>
        <v>0</v>
      </c>
      <c r="E1246" s="185">
        <f>'[1]经建'!D1246+'[1]社保'!D1246+'[1]城建'!D1246+'[1]乡镇'!D1246+'[1]农财'!D1246+'[1]行财'!D1246+'[1]文教'!D1246</f>
        <v>0</v>
      </c>
      <c r="F1246" s="185">
        <f>'[1]经建'!E1246+'[1]社保'!E1246+'[1]城建'!E1246+'[1]乡镇'!E1246+'[1]农财'!E1246+'[1]行财'!E1246+'[1]文教'!E1246</f>
        <v>0</v>
      </c>
      <c r="G1246" s="185">
        <f>'[1]经建'!F1246+'[1]社保'!F1246+'[1]城建'!F1246+'[1]乡镇'!F1246+'[1]农财'!F1246+'[1]行财'!F1246+'[1]文教'!F1246</f>
        <v>0</v>
      </c>
      <c r="H1246" s="185">
        <f>'[1]经建'!G1246+'[1]社保'!G1246+'[1]城建'!G1246+'[1]乡镇'!G1246+'[1]农财'!G1246+'[1]行财'!G1246+'[1]文教'!G1246</f>
        <v>0</v>
      </c>
      <c r="I1246" s="185">
        <f>'[1]经建'!H1246+'[1]社保'!H1246+'[1]城建'!H1246+'[1]乡镇'!H1246+'[1]农财'!H1246+'[1]行财'!H1246+'[1]文教'!H1246</f>
        <v>0</v>
      </c>
      <c r="J1246" s="194"/>
    </row>
    <row r="1247" spans="1:10" s="176" customFormat="1" ht="15" customHeight="1">
      <c r="A1247" s="185" t="s">
        <v>1007</v>
      </c>
      <c r="B1247" s="106">
        <v>0</v>
      </c>
      <c r="C1247" s="106">
        <f t="shared" si="188"/>
        <v>0</v>
      </c>
      <c r="D1247" s="185">
        <f>'[1]经建'!C1247+'[1]社保'!C1247+'[1]城建'!C1247+'[1]乡镇'!C1247+'[1]农财'!C1247+'[1]行财'!C1247+'[1]文教'!C1247</f>
        <v>0</v>
      </c>
      <c r="E1247" s="185">
        <f>'[1]经建'!D1247+'[1]社保'!D1247+'[1]城建'!D1247+'[1]乡镇'!D1247+'[1]农财'!D1247+'[1]行财'!D1247+'[1]文教'!D1247</f>
        <v>0</v>
      </c>
      <c r="F1247" s="185">
        <f>'[1]经建'!E1247+'[1]社保'!E1247+'[1]城建'!E1247+'[1]乡镇'!E1247+'[1]农财'!E1247+'[1]行财'!E1247+'[1]文教'!E1247</f>
        <v>0</v>
      </c>
      <c r="G1247" s="185">
        <f>'[1]经建'!F1247+'[1]社保'!F1247+'[1]城建'!F1247+'[1]乡镇'!F1247+'[1]农财'!F1247+'[1]行财'!F1247+'[1]文教'!F1247</f>
        <v>0</v>
      </c>
      <c r="H1247" s="185">
        <f>'[1]经建'!G1247+'[1]社保'!G1247+'[1]城建'!G1247+'[1]乡镇'!G1247+'[1]农财'!G1247+'[1]行财'!G1247+'[1]文教'!G1247</f>
        <v>0</v>
      </c>
      <c r="I1247" s="185">
        <f>'[1]经建'!H1247+'[1]社保'!H1247+'[1]城建'!H1247+'[1]乡镇'!H1247+'[1]农财'!H1247+'[1]行财'!H1247+'[1]文教'!H1247</f>
        <v>0</v>
      </c>
      <c r="J1247" s="194"/>
    </row>
    <row r="1248" spans="1:10" s="176" customFormat="1" ht="15" customHeight="1">
      <c r="A1248" s="185" t="s">
        <v>1008</v>
      </c>
      <c r="B1248" s="106">
        <v>132</v>
      </c>
      <c r="C1248" s="106">
        <f t="shared" si="188"/>
        <v>733</v>
      </c>
      <c r="D1248" s="185">
        <f aca="true" t="shared" si="192" ref="D1248:I1248">SUM(D1249:D1251)</f>
        <v>20</v>
      </c>
      <c r="E1248" s="186">
        <f t="shared" si="192"/>
        <v>0</v>
      </c>
      <c r="F1248" s="185">
        <f t="shared" si="192"/>
        <v>713</v>
      </c>
      <c r="G1248" s="185">
        <f t="shared" si="192"/>
        <v>0</v>
      </c>
      <c r="H1248" s="185">
        <f t="shared" si="192"/>
        <v>0</v>
      </c>
      <c r="I1248" s="185">
        <f t="shared" si="192"/>
        <v>0</v>
      </c>
      <c r="J1248" s="193"/>
    </row>
    <row r="1249" spans="1:10" s="176" customFormat="1" ht="15" customHeight="1">
      <c r="A1249" s="185" t="s">
        <v>1009</v>
      </c>
      <c r="B1249" s="106">
        <v>132</v>
      </c>
      <c r="C1249" s="106">
        <f t="shared" si="188"/>
        <v>733</v>
      </c>
      <c r="D1249" s="185">
        <f>'[1]经建'!C1249+'[1]社保'!C1249+'[1]城建'!C1249+'[1]乡镇'!C1249+'[1]农财'!C1249+'[1]行财'!C1249+'[1]文教'!C1249</f>
        <v>20</v>
      </c>
      <c r="E1249" s="185">
        <f>'[1]经建'!D1249+'[1]社保'!D1249+'[1]城建'!D1249+'[1]乡镇'!D1249+'[1]农财'!D1249+'[1]行财'!D1249+'[1]文教'!D1249</f>
        <v>0</v>
      </c>
      <c r="F1249" s="185">
        <f>'[1]经建'!E1249+'[1]社保'!E1249+'[1]城建'!E1249+'[1]乡镇'!E1249+'[1]农财'!E1249+'[1]行财'!E1249+'[1]文教'!E1249</f>
        <v>713</v>
      </c>
      <c r="G1249" s="185">
        <f>'[1]经建'!F1249+'[1]社保'!F1249+'[1]城建'!F1249+'[1]乡镇'!F1249+'[1]农财'!F1249+'[1]行财'!F1249+'[1]文教'!F1249</f>
        <v>0</v>
      </c>
      <c r="H1249" s="185">
        <f>'[1]经建'!G1249+'[1]社保'!G1249+'[1]城建'!G1249+'[1]乡镇'!G1249+'[1]农财'!G1249+'[1]行财'!G1249+'[1]文教'!G1249</f>
        <v>0</v>
      </c>
      <c r="I1249" s="185">
        <f>'[1]经建'!H1249+'[1]社保'!H1249+'[1]城建'!H1249+'[1]乡镇'!H1249+'[1]农财'!H1249+'[1]行财'!H1249+'[1]文教'!H1249</f>
        <v>0</v>
      </c>
      <c r="J1249" s="194"/>
    </row>
    <row r="1250" spans="1:10" s="176" customFormat="1" ht="15" customHeight="1">
      <c r="A1250" s="185" t="s">
        <v>1010</v>
      </c>
      <c r="B1250" s="106">
        <v>0</v>
      </c>
      <c r="C1250" s="106">
        <f t="shared" si="188"/>
        <v>0</v>
      </c>
      <c r="D1250" s="185">
        <f>'[1]经建'!C1250+'[1]社保'!C1250+'[1]城建'!C1250+'[1]乡镇'!C1250+'[1]农财'!C1250+'[1]行财'!C1250+'[1]文教'!C1250</f>
        <v>0</v>
      </c>
      <c r="E1250" s="185">
        <f>'[1]经建'!D1250+'[1]社保'!D1250+'[1]城建'!D1250+'[1]乡镇'!D1250+'[1]农财'!D1250+'[1]行财'!D1250+'[1]文教'!D1250</f>
        <v>0</v>
      </c>
      <c r="F1250" s="185">
        <f>'[1]经建'!E1250+'[1]社保'!E1250+'[1]城建'!E1250+'[1]乡镇'!E1250+'[1]农财'!E1250+'[1]行财'!E1250+'[1]文教'!E1250</f>
        <v>0</v>
      </c>
      <c r="G1250" s="185">
        <f>'[1]经建'!F1250+'[1]社保'!F1250+'[1]城建'!F1250+'[1]乡镇'!F1250+'[1]农财'!F1250+'[1]行财'!F1250+'[1]文教'!F1250</f>
        <v>0</v>
      </c>
      <c r="H1250" s="185">
        <f>'[1]经建'!G1250+'[1]社保'!G1250+'[1]城建'!G1250+'[1]乡镇'!G1250+'[1]农财'!G1250+'[1]行财'!G1250+'[1]文教'!G1250</f>
        <v>0</v>
      </c>
      <c r="I1250" s="185">
        <f>'[1]经建'!H1250+'[1]社保'!H1250+'[1]城建'!H1250+'[1]乡镇'!H1250+'[1]农财'!H1250+'[1]行财'!H1250+'[1]文教'!H1250</f>
        <v>0</v>
      </c>
      <c r="J1250" s="194"/>
    </row>
    <row r="1251" spans="1:10" s="176" customFormat="1" ht="15" customHeight="1">
      <c r="A1251" s="185" t="s">
        <v>1011</v>
      </c>
      <c r="B1251" s="106">
        <v>0</v>
      </c>
      <c r="C1251" s="106">
        <f t="shared" si="188"/>
        <v>0</v>
      </c>
      <c r="D1251" s="185">
        <f>'[1]经建'!C1251+'[1]社保'!C1251+'[1]城建'!C1251+'[1]乡镇'!C1251+'[1]农财'!C1251+'[1]行财'!C1251+'[1]文教'!C1251</f>
        <v>0</v>
      </c>
      <c r="E1251" s="185">
        <f>'[1]经建'!D1251+'[1]社保'!D1251+'[1]城建'!D1251+'[1]乡镇'!D1251+'[1]农财'!D1251+'[1]行财'!D1251+'[1]文教'!D1251</f>
        <v>0</v>
      </c>
      <c r="F1251" s="185">
        <f>'[1]经建'!E1251+'[1]社保'!E1251+'[1]城建'!E1251+'[1]乡镇'!E1251+'[1]农财'!E1251+'[1]行财'!E1251+'[1]文教'!E1251</f>
        <v>0</v>
      </c>
      <c r="G1251" s="185">
        <f>'[1]经建'!F1251+'[1]社保'!F1251+'[1]城建'!F1251+'[1]乡镇'!F1251+'[1]农财'!F1251+'[1]行财'!F1251+'[1]文教'!F1251</f>
        <v>0</v>
      </c>
      <c r="H1251" s="185">
        <f>'[1]经建'!G1251+'[1]社保'!G1251+'[1]城建'!G1251+'[1]乡镇'!G1251+'[1]农财'!G1251+'[1]行财'!G1251+'[1]文教'!G1251</f>
        <v>0</v>
      </c>
      <c r="I1251" s="185">
        <f>'[1]经建'!H1251+'[1]社保'!H1251+'[1]城建'!H1251+'[1]乡镇'!H1251+'[1]农财'!H1251+'[1]行财'!H1251+'[1]文教'!H1251</f>
        <v>0</v>
      </c>
      <c r="J1251" s="194"/>
    </row>
    <row r="1252" spans="1:10" s="176" customFormat="1" ht="15" customHeight="1">
      <c r="A1252" s="185" t="s">
        <v>1012</v>
      </c>
      <c r="B1252" s="106">
        <v>0</v>
      </c>
      <c r="C1252" s="106">
        <f t="shared" si="188"/>
        <v>52</v>
      </c>
      <c r="D1252" s="185">
        <f>'[1]经建'!C1252+'[1]社保'!C1252+'[1]城建'!C1252+'[1]乡镇'!C1252+'[1]农财'!C1252+'[1]行财'!C1252+'[1]文教'!C1252</f>
        <v>0</v>
      </c>
      <c r="E1252" s="185">
        <f>'[1]经建'!D1252+'[1]社保'!D1252+'[1]城建'!D1252+'[1]乡镇'!D1252+'[1]农财'!D1252+'[1]行财'!D1252+'[1]文教'!D1252</f>
        <v>0</v>
      </c>
      <c r="F1252" s="185">
        <f>'[1]经建'!E1252+'[1]社保'!E1252+'[1]城建'!E1252+'[1]乡镇'!E1252+'[1]农财'!E1252+'[1]行财'!E1252+'[1]文教'!E1252</f>
        <v>52</v>
      </c>
      <c r="G1252" s="185">
        <f>'[1]经建'!F1252+'[1]社保'!F1252+'[1]城建'!F1252+'[1]乡镇'!F1252+'[1]农财'!F1252+'[1]行财'!F1252+'[1]文教'!F1252</f>
        <v>0</v>
      </c>
      <c r="H1252" s="185">
        <f>'[1]经建'!G1252+'[1]社保'!G1252+'[1]城建'!G1252+'[1]乡镇'!G1252+'[1]农财'!G1252+'[1]行财'!G1252+'[1]文教'!G1252</f>
        <v>0</v>
      </c>
      <c r="I1252" s="185">
        <f>'[1]经建'!H1252+'[1]社保'!H1252+'[1]城建'!H1252+'[1]乡镇'!H1252+'[1]农财'!H1252+'[1]行财'!H1252+'[1]文教'!H1252</f>
        <v>0</v>
      </c>
      <c r="J1252" s="194"/>
    </row>
    <row r="1253" spans="1:11" s="176" customFormat="1" ht="15" customHeight="1">
      <c r="A1253" s="185" t="s">
        <v>1013</v>
      </c>
      <c r="B1253" s="106">
        <v>2000</v>
      </c>
      <c r="C1253" s="106">
        <f t="shared" si="188"/>
        <v>2422</v>
      </c>
      <c r="D1253" s="185">
        <v>2422</v>
      </c>
      <c r="E1253" s="185">
        <f>'[1]经建'!D1253+'[1]社保'!D1253+'[1]城建'!D1253+'[1]乡镇'!D1253+'[1]农财'!D1253+'[1]行财'!D1253+'[1]文教'!D1253</f>
        <v>0</v>
      </c>
      <c r="F1253" s="185">
        <f>'[1]经建'!E1253+'[1]社保'!E1253+'[1]城建'!E1253+'[1]乡镇'!E1253+'[1]农财'!E1253+'[1]行财'!E1253+'[1]文教'!E1253</f>
        <v>0</v>
      </c>
      <c r="G1253" s="185">
        <f>'[1]经建'!F1253+'[1]社保'!F1253+'[1]城建'!F1253+'[1]乡镇'!F1253+'[1]农财'!F1253+'[1]行财'!F1253+'[1]文教'!F1253</f>
        <v>0</v>
      </c>
      <c r="H1253" s="185">
        <f>'[1]经建'!G1253+'[1]社保'!G1253+'[1]城建'!G1253+'[1]乡镇'!G1253+'[1]农财'!G1253+'[1]行财'!G1253+'[1]文教'!G1253</f>
        <v>0</v>
      </c>
      <c r="I1253" s="185">
        <f>'[1]经建'!H1253+'[1]社保'!H1253+'[1]城建'!H1253+'[1]乡镇'!H1253+'[1]农财'!H1253+'[1]行财'!H1253+'[1]文教'!H1253</f>
        <v>0</v>
      </c>
      <c r="J1253" s="193"/>
      <c r="K1253" s="195"/>
    </row>
    <row r="1254" spans="1:11" s="176" customFormat="1" ht="15" customHeight="1">
      <c r="A1254" s="185" t="s">
        <v>1014</v>
      </c>
      <c r="B1254" s="106">
        <v>1409</v>
      </c>
      <c r="C1254" s="106">
        <f t="shared" si="188"/>
        <v>1586</v>
      </c>
      <c r="D1254" s="185">
        <f aca="true" t="shared" si="193" ref="D1254:I1254">D1255</f>
        <v>1586</v>
      </c>
      <c r="E1254" s="186">
        <f t="shared" si="193"/>
        <v>0</v>
      </c>
      <c r="F1254" s="185">
        <f t="shared" si="193"/>
        <v>0</v>
      </c>
      <c r="G1254" s="185">
        <f t="shared" si="193"/>
        <v>0</v>
      </c>
      <c r="H1254" s="185">
        <f t="shared" si="193"/>
        <v>0</v>
      </c>
      <c r="I1254" s="185">
        <f t="shared" si="193"/>
        <v>0</v>
      </c>
      <c r="J1254" s="193"/>
      <c r="K1254" s="195"/>
    </row>
    <row r="1255" spans="1:11" s="176" customFormat="1" ht="15" customHeight="1">
      <c r="A1255" s="185" t="s">
        <v>1015</v>
      </c>
      <c r="B1255" s="106">
        <v>1409</v>
      </c>
      <c r="C1255" s="106">
        <f t="shared" si="188"/>
        <v>1586</v>
      </c>
      <c r="D1255" s="185">
        <f aca="true" t="shared" si="194" ref="D1255:I1255">SUM(D1256:D1259)</f>
        <v>1586</v>
      </c>
      <c r="E1255" s="186">
        <f t="shared" si="194"/>
        <v>0</v>
      </c>
      <c r="F1255" s="185">
        <f t="shared" si="194"/>
        <v>0</v>
      </c>
      <c r="G1255" s="185">
        <f t="shared" si="194"/>
        <v>0</v>
      </c>
      <c r="H1255" s="185">
        <f t="shared" si="194"/>
        <v>0</v>
      </c>
      <c r="I1255" s="185">
        <f t="shared" si="194"/>
        <v>0</v>
      </c>
      <c r="J1255" s="193"/>
      <c r="K1255" s="195"/>
    </row>
    <row r="1256" spans="1:11" s="176" customFormat="1" ht="15" customHeight="1">
      <c r="A1256" s="185" t="s">
        <v>1016</v>
      </c>
      <c r="B1256" s="106">
        <v>1409</v>
      </c>
      <c r="C1256" s="106">
        <f t="shared" si="188"/>
        <v>1567</v>
      </c>
      <c r="D1256" s="185">
        <v>1567</v>
      </c>
      <c r="E1256" s="185">
        <f>'[1]经建'!D1256+'[1]社保'!D1256+'[1]城建'!D1256+'[1]乡镇'!D1256+'[1]农财'!D1256+'[1]行财'!D1256+'[1]文教'!D1256</f>
        <v>0</v>
      </c>
      <c r="F1256" s="185">
        <f>'[1]经建'!E1256+'[1]社保'!E1256+'[1]城建'!E1256+'[1]乡镇'!E1256+'[1]农财'!E1256+'[1]行财'!E1256+'[1]文教'!E1256</f>
        <v>0</v>
      </c>
      <c r="G1256" s="185">
        <f>'[1]经建'!F1256+'[1]社保'!F1256+'[1]城建'!F1256+'[1]乡镇'!F1256+'[1]农财'!F1256+'[1]行财'!F1256+'[1]文教'!F1256</f>
        <v>0</v>
      </c>
      <c r="H1256" s="185">
        <f>'[1]经建'!G1256+'[1]社保'!G1256+'[1]城建'!G1256+'[1]乡镇'!G1256+'[1]农财'!G1256+'[1]行财'!G1256+'[1]文教'!G1256</f>
        <v>0</v>
      </c>
      <c r="I1256" s="185">
        <f>'[1]经建'!H1256+'[1]社保'!H1256+'[1]城建'!H1256+'[1]乡镇'!H1256+'[1]农财'!H1256+'[1]行财'!H1256+'[1]文教'!H1256</f>
        <v>0</v>
      </c>
      <c r="J1256" s="194"/>
      <c r="K1256" s="195"/>
    </row>
    <row r="1257" spans="1:11" s="176" customFormat="1" ht="15" customHeight="1">
      <c r="A1257" s="185" t="s">
        <v>1017</v>
      </c>
      <c r="B1257" s="106">
        <v>0</v>
      </c>
      <c r="C1257" s="106">
        <f t="shared" si="188"/>
        <v>0</v>
      </c>
      <c r="D1257" s="185">
        <f>'[1]经建'!C1257+'[1]社保'!C1257+'[1]城建'!C1257+'[1]乡镇'!C1257+'[1]农财'!C1257+'[1]行财'!C1257+'[1]文教'!C1257</f>
        <v>0</v>
      </c>
      <c r="E1257" s="185">
        <f>'[1]经建'!D1257+'[1]社保'!D1257+'[1]城建'!D1257+'[1]乡镇'!D1257+'[1]农财'!D1257+'[1]行财'!D1257+'[1]文教'!D1257</f>
        <v>0</v>
      </c>
      <c r="F1257" s="185">
        <f>'[1]经建'!E1257+'[1]社保'!E1257+'[1]城建'!E1257+'[1]乡镇'!E1257+'[1]农财'!E1257+'[1]行财'!E1257+'[1]文教'!E1257</f>
        <v>0</v>
      </c>
      <c r="G1257" s="185">
        <f>'[1]经建'!F1257+'[1]社保'!F1257+'[1]城建'!F1257+'[1]乡镇'!F1257+'[1]农财'!F1257+'[1]行财'!F1257+'[1]文教'!F1257</f>
        <v>0</v>
      </c>
      <c r="H1257" s="185">
        <f>'[1]经建'!G1257+'[1]社保'!G1257+'[1]城建'!G1257+'[1]乡镇'!G1257+'[1]农财'!G1257+'[1]行财'!G1257+'[1]文教'!G1257</f>
        <v>0</v>
      </c>
      <c r="I1257" s="185">
        <f>'[1]经建'!H1257+'[1]社保'!H1257+'[1]城建'!H1257+'[1]乡镇'!H1257+'[1]农财'!H1257+'[1]行财'!H1257+'[1]文教'!H1257</f>
        <v>0</v>
      </c>
      <c r="J1257" s="194"/>
      <c r="K1257" s="195"/>
    </row>
    <row r="1258" spans="1:11" s="176" customFormat="1" ht="15" customHeight="1">
      <c r="A1258" s="185" t="s">
        <v>1018</v>
      </c>
      <c r="B1258" s="106">
        <v>0</v>
      </c>
      <c r="C1258" s="106">
        <f t="shared" si="188"/>
        <v>0</v>
      </c>
      <c r="D1258" s="185">
        <f>'[1]经建'!C1258+'[1]社保'!C1258+'[1]城建'!C1258+'[1]乡镇'!C1258+'[1]农财'!C1258+'[1]行财'!C1258+'[1]文教'!C1258</f>
        <v>0</v>
      </c>
      <c r="E1258" s="185">
        <f>'[1]经建'!D1258+'[1]社保'!D1258+'[1]城建'!D1258+'[1]乡镇'!D1258+'[1]农财'!D1258+'[1]行财'!D1258+'[1]文教'!D1258</f>
        <v>0</v>
      </c>
      <c r="F1258" s="185">
        <f>'[1]经建'!E1258+'[1]社保'!E1258+'[1]城建'!E1258+'[1]乡镇'!E1258+'[1]农财'!E1258+'[1]行财'!E1258+'[1]文教'!E1258</f>
        <v>0</v>
      </c>
      <c r="G1258" s="185">
        <f>'[1]经建'!F1258+'[1]社保'!F1258+'[1]城建'!F1258+'[1]乡镇'!F1258+'[1]农财'!F1258+'[1]行财'!F1258+'[1]文教'!F1258</f>
        <v>0</v>
      </c>
      <c r="H1258" s="185">
        <f>'[1]经建'!G1258+'[1]社保'!G1258+'[1]城建'!G1258+'[1]乡镇'!G1258+'[1]农财'!G1258+'[1]行财'!G1258+'[1]文教'!G1258</f>
        <v>0</v>
      </c>
      <c r="I1258" s="185">
        <f>'[1]经建'!H1258+'[1]社保'!H1258+'[1]城建'!H1258+'[1]乡镇'!H1258+'[1]农财'!H1258+'[1]行财'!H1258+'[1]文教'!H1258</f>
        <v>0</v>
      </c>
      <c r="J1258" s="194"/>
      <c r="K1258" s="195"/>
    </row>
    <row r="1259" spans="1:11" s="176" customFormat="1" ht="15" customHeight="1">
      <c r="A1259" s="185" t="s">
        <v>1019</v>
      </c>
      <c r="B1259" s="106">
        <v>0</v>
      </c>
      <c r="C1259" s="106">
        <f t="shared" si="188"/>
        <v>19</v>
      </c>
      <c r="D1259" s="185">
        <v>19</v>
      </c>
      <c r="E1259" s="185">
        <f>'[1]经建'!D1259+'[1]社保'!D1259+'[1]城建'!D1259+'[1]乡镇'!D1259+'[1]农财'!D1259+'[1]行财'!D1259+'[1]文教'!D1259</f>
        <v>0</v>
      </c>
      <c r="F1259" s="185">
        <f>'[1]经建'!E1259+'[1]社保'!E1259+'[1]城建'!E1259+'[1]乡镇'!E1259+'[1]农财'!E1259+'[1]行财'!E1259+'[1]文教'!E1259</f>
        <v>0</v>
      </c>
      <c r="G1259" s="185">
        <f>'[1]经建'!F1259+'[1]社保'!F1259+'[1]城建'!F1259+'[1]乡镇'!F1259+'[1]农财'!F1259+'[1]行财'!F1259+'[1]文教'!F1259</f>
        <v>0</v>
      </c>
      <c r="H1259" s="185">
        <f>'[1]经建'!G1259+'[1]社保'!G1259+'[1]城建'!G1259+'[1]乡镇'!G1259+'[1]农财'!G1259+'[1]行财'!G1259+'[1]文教'!G1259</f>
        <v>0</v>
      </c>
      <c r="I1259" s="185">
        <f>'[1]经建'!H1259+'[1]社保'!H1259+'[1]城建'!H1259+'[1]乡镇'!H1259+'[1]农财'!H1259+'[1]行财'!H1259+'[1]文教'!H1259</f>
        <v>0</v>
      </c>
      <c r="J1259" s="194"/>
      <c r="K1259" s="195"/>
    </row>
    <row r="1260" spans="1:11" s="176" customFormat="1" ht="15" customHeight="1">
      <c r="A1260" s="185" t="s">
        <v>1020</v>
      </c>
      <c r="B1260" s="106">
        <v>0</v>
      </c>
      <c r="C1260" s="106">
        <f t="shared" si="188"/>
        <v>0</v>
      </c>
      <c r="D1260" s="185">
        <f aca="true" t="shared" si="195" ref="D1260:I1260">D1261</f>
        <v>0</v>
      </c>
      <c r="E1260" s="186">
        <f t="shared" si="195"/>
        <v>0</v>
      </c>
      <c r="F1260" s="185">
        <f t="shared" si="195"/>
        <v>0</v>
      </c>
      <c r="G1260" s="185">
        <f t="shared" si="195"/>
        <v>0</v>
      </c>
      <c r="H1260" s="185">
        <f t="shared" si="195"/>
        <v>0</v>
      </c>
      <c r="I1260" s="185">
        <f t="shared" si="195"/>
        <v>0</v>
      </c>
      <c r="J1260" s="193"/>
      <c r="K1260" s="195"/>
    </row>
    <row r="1261" spans="1:11" s="176" customFormat="1" ht="15" customHeight="1">
      <c r="A1261" s="185" t="s">
        <v>1021</v>
      </c>
      <c r="B1261" s="106">
        <v>0</v>
      </c>
      <c r="C1261" s="106">
        <f t="shared" si="188"/>
        <v>0</v>
      </c>
      <c r="D1261" s="185">
        <f>'[1]经建'!C1261+'[1]社保'!C1261+'[1]城建'!C1261+'[1]乡镇'!C1261+'[1]农财'!C1261+'[1]行财'!C1261+'[1]文教'!C1261</f>
        <v>0</v>
      </c>
      <c r="E1261" s="185">
        <f>'[1]经建'!D1261+'[1]社保'!D1261+'[1]城建'!D1261+'[1]乡镇'!D1261+'[1]农财'!D1261+'[1]行财'!D1261+'[1]文教'!D1261</f>
        <v>0</v>
      </c>
      <c r="F1261" s="185">
        <f>'[1]经建'!E1261+'[1]社保'!E1261+'[1]城建'!E1261+'[1]乡镇'!E1261+'[1]农财'!E1261+'[1]行财'!E1261+'[1]文教'!E1261</f>
        <v>0</v>
      </c>
      <c r="G1261" s="185">
        <f>'[1]经建'!F1261+'[1]社保'!F1261+'[1]城建'!F1261+'[1]乡镇'!F1261+'[1]农财'!F1261+'[1]行财'!F1261+'[1]文教'!F1261</f>
        <v>0</v>
      </c>
      <c r="H1261" s="185">
        <f>'[1]经建'!G1261+'[1]社保'!G1261+'[1]城建'!G1261+'[1]乡镇'!G1261+'[1]农财'!G1261+'[1]行财'!G1261+'[1]文教'!G1261</f>
        <v>0</v>
      </c>
      <c r="I1261" s="185">
        <f>'[1]经建'!H1261+'[1]社保'!H1261+'[1]城建'!H1261+'[1]乡镇'!H1261+'[1]农财'!H1261+'[1]行财'!H1261+'[1]文教'!H1261</f>
        <v>0</v>
      </c>
      <c r="J1261" s="194"/>
      <c r="K1261" s="195"/>
    </row>
    <row r="1262" spans="1:11" s="176" customFormat="1" ht="15" customHeight="1">
      <c r="A1262" s="185" t="s">
        <v>1022</v>
      </c>
      <c r="B1262" s="106">
        <v>2027</v>
      </c>
      <c r="C1262" s="106">
        <f t="shared" si="188"/>
        <v>1369</v>
      </c>
      <c r="D1262" s="185">
        <f aca="true" t="shared" si="196" ref="D1262:I1262">SUM(D1263:D1264)</f>
        <v>1340</v>
      </c>
      <c r="E1262" s="186">
        <f t="shared" si="196"/>
        <v>0</v>
      </c>
      <c r="F1262" s="185">
        <f t="shared" si="196"/>
        <v>29</v>
      </c>
      <c r="G1262" s="185">
        <f t="shared" si="196"/>
        <v>0</v>
      </c>
      <c r="H1262" s="185">
        <f t="shared" si="196"/>
        <v>0</v>
      </c>
      <c r="I1262" s="185">
        <f t="shared" si="196"/>
        <v>0</v>
      </c>
      <c r="J1262" s="193"/>
      <c r="K1262" s="195"/>
    </row>
    <row r="1263" spans="1:11" s="176" customFormat="1" ht="15" customHeight="1">
      <c r="A1263" s="185" t="s">
        <v>1023</v>
      </c>
      <c r="B1263" s="106">
        <v>1750</v>
      </c>
      <c r="C1263" s="106">
        <f t="shared" si="188"/>
        <v>1184</v>
      </c>
      <c r="D1263" s="185">
        <v>1184</v>
      </c>
      <c r="E1263" s="185">
        <f>'[1]经建'!D1263+'[1]社保'!D1263+'[1]城建'!D1263+'[1]乡镇'!D1263+'[1]农财'!D1263+'[1]行财'!D1263+'[1]文教'!D1263</f>
        <v>0</v>
      </c>
      <c r="F1263" s="185">
        <f>'[1]经建'!E1263+'[1]社保'!E1263+'[1]城建'!E1263+'[1]乡镇'!E1263+'[1]农财'!E1263+'[1]行财'!E1263+'[1]文教'!E1263</f>
        <v>0</v>
      </c>
      <c r="G1263" s="185">
        <f>'[1]经建'!F1263+'[1]社保'!F1263+'[1]城建'!F1263+'[1]乡镇'!F1263+'[1]农财'!F1263+'[1]行财'!F1263+'[1]文教'!F1263</f>
        <v>0</v>
      </c>
      <c r="H1263" s="185">
        <f>'[1]经建'!G1263+'[1]社保'!G1263+'[1]城建'!G1263+'[1]乡镇'!G1263+'[1]农财'!G1263+'[1]行财'!G1263+'[1]文教'!G1263</f>
        <v>0</v>
      </c>
      <c r="I1263" s="185">
        <f>'[1]经建'!H1263+'[1]社保'!H1263+'[1]城建'!H1263+'[1]乡镇'!H1263+'[1]农财'!H1263+'[1]行财'!H1263+'[1]文教'!H1263</f>
        <v>0</v>
      </c>
      <c r="J1263" s="194"/>
      <c r="K1263" s="195"/>
    </row>
    <row r="1264" spans="1:10" s="176" customFormat="1" ht="15" customHeight="1">
      <c r="A1264" s="185" t="s">
        <v>1024</v>
      </c>
      <c r="B1264" s="106">
        <v>277</v>
      </c>
      <c r="C1264" s="106">
        <f t="shared" si="188"/>
        <v>185</v>
      </c>
      <c r="D1264" s="185">
        <f>156</f>
        <v>156</v>
      </c>
      <c r="E1264" s="185">
        <f>'[1]经建'!D1264+'[1]社保'!D1264+'[1]城建'!D1264+'[1]乡镇'!D1264+'[1]农财'!D1264+'[1]行财'!D1264+'[1]文教'!D1264</f>
        <v>0</v>
      </c>
      <c r="F1264" s="185">
        <f>19+10</f>
        <v>29</v>
      </c>
      <c r="G1264" s="185">
        <f>'[1]经建'!F1264+'[1]社保'!F1264+'[1]城建'!F1264+'[1]乡镇'!F1264+'[1]农财'!F1264+'[1]行财'!F1264+'[1]文教'!F1264</f>
        <v>0</v>
      </c>
      <c r="H1264" s="185">
        <f>'[1]经建'!G1264+'[1]社保'!G1264+'[1]城建'!G1264+'[1]乡镇'!G1264+'[1]农财'!G1264+'[1]行财'!G1264+'[1]文教'!G1264</f>
        <v>0</v>
      </c>
      <c r="I1264" s="185">
        <f>'[1]经建'!H1264+'[1]社保'!H1264+'[1]城建'!H1264+'[1]乡镇'!H1264+'[1]农财'!H1264+'[1]行财'!H1264+'[1]文教'!H1264</f>
        <v>0</v>
      </c>
      <c r="J1264" s="194"/>
    </row>
    <row r="1265" spans="1:10" s="176" customFormat="1" ht="15" customHeight="1">
      <c r="A1265" s="185"/>
      <c r="B1265" s="106"/>
      <c r="C1265" s="106">
        <f t="shared" si="188"/>
        <v>0</v>
      </c>
      <c r="D1265" s="185"/>
      <c r="E1265" s="186"/>
      <c r="F1265" s="185"/>
      <c r="G1265" s="185"/>
      <c r="H1265" s="185"/>
      <c r="I1265" s="185"/>
      <c r="J1265" s="182"/>
    </row>
    <row r="1266" spans="1:10" s="176" customFormat="1" ht="15" customHeight="1">
      <c r="A1266" s="185"/>
      <c r="B1266" s="106"/>
      <c r="C1266" s="106">
        <f t="shared" si="188"/>
        <v>0</v>
      </c>
      <c r="D1266" s="185"/>
      <c r="E1266" s="186"/>
      <c r="F1266" s="185"/>
      <c r="G1266" s="185"/>
      <c r="H1266" s="185"/>
      <c r="I1266" s="185"/>
      <c r="J1266" s="182"/>
    </row>
    <row r="1267" spans="1:10" s="176" customFormat="1" ht="15" customHeight="1">
      <c r="A1267" s="196" t="s">
        <v>1025</v>
      </c>
      <c r="B1267" s="197">
        <v>184857</v>
      </c>
      <c r="C1267" s="197">
        <f t="shared" si="188"/>
        <v>222337</v>
      </c>
      <c r="D1267" s="198">
        <f aca="true" t="shared" si="197" ref="D1267:I1267">SUM(D4,D233,D237,D249,D339,D390,D446,D503,D628,D698,D772,D791,D902,D966,D1030,D1050,D1080,D1090,D1134,D1154,D1198,D1253,D1254,D1260,D1262)</f>
        <v>159783</v>
      </c>
      <c r="E1267" s="198">
        <f t="shared" si="197"/>
        <v>2517</v>
      </c>
      <c r="F1267" s="198">
        <f t="shared" si="197"/>
        <v>12564</v>
      </c>
      <c r="G1267" s="198">
        <f t="shared" si="197"/>
        <v>0</v>
      </c>
      <c r="H1267" s="198">
        <f t="shared" si="197"/>
        <v>147</v>
      </c>
      <c r="I1267" s="198">
        <f t="shared" si="197"/>
        <v>47326</v>
      </c>
      <c r="J1267" s="199"/>
    </row>
    <row r="1268" spans="4:10" s="176" customFormat="1" ht="17.25" customHeight="1">
      <c r="D1268" s="195"/>
      <c r="E1268" s="195"/>
      <c r="F1268" s="195"/>
      <c r="G1268" s="195"/>
      <c r="H1268" s="195"/>
      <c r="I1268" s="195"/>
      <c r="J1268" s="195"/>
    </row>
    <row r="1425" ht="15.75"/>
    <row r="1426" ht="15.75"/>
  </sheetData>
  <sheetProtection/>
  <mergeCells count="2">
    <mergeCell ref="A1:J1"/>
    <mergeCell ref="I2:J2"/>
  </mergeCells>
  <printOptions horizontalCentered="1"/>
  <pageMargins left="0.98" right="0.98" top="0.79" bottom="0.79" header="0.51" footer="0.51"/>
  <pageSetup horizontalDpi="600" verticalDpi="6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108"/>
  <sheetViews>
    <sheetView showZeros="0" zoomScaleSheetLayoutView="100" workbookViewId="0" topLeftCell="A1">
      <pane xSplit="1" ySplit="2" topLeftCell="B87" activePane="bottomRight" state="frozen"/>
      <selection pane="bottomRight" activeCell="G95" sqref="G95"/>
    </sheetView>
  </sheetViews>
  <sheetFormatPr defaultColWidth="9.00390625" defaultRowHeight="14.25"/>
  <cols>
    <col min="1" max="1" width="45.00390625" style="0" customWidth="1"/>
    <col min="2" max="2" width="12.125" style="0" customWidth="1"/>
    <col min="3" max="3" width="46.125" style="0" customWidth="1"/>
    <col min="4" max="4" width="13.125" style="0" customWidth="1"/>
  </cols>
  <sheetData>
    <row r="1" spans="1:4" s="161" customFormat="1" ht="34.5" customHeight="1">
      <c r="A1" s="162" t="s">
        <v>1026</v>
      </c>
      <c r="B1" s="162"/>
      <c r="C1" s="162"/>
      <c r="D1" s="162"/>
    </row>
    <row r="2" spans="1:243" ht="19.5" customHeight="1">
      <c r="A2" s="163" t="s">
        <v>1027</v>
      </c>
      <c r="B2" s="164"/>
      <c r="C2" s="165"/>
      <c r="D2" s="166" t="s">
        <v>2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/>
      <c r="FB2" s="167"/>
      <c r="FC2" s="167"/>
      <c r="FD2" s="167"/>
      <c r="FE2" s="167"/>
      <c r="FF2" s="167"/>
      <c r="FG2" s="167"/>
      <c r="FH2" s="167"/>
      <c r="FI2" s="167"/>
      <c r="FJ2" s="167"/>
      <c r="FK2" s="167"/>
      <c r="FL2" s="167"/>
      <c r="FM2" s="167"/>
      <c r="FN2" s="167"/>
      <c r="FO2" s="167"/>
      <c r="FP2" s="167"/>
      <c r="FQ2" s="167"/>
      <c r="FR2" s="167"/>
      <c r="FS2" s="167"/>
      <c r="FT2" s="167"/>
      <c r="FU2" s="167"/>
      <c r="FV2" s="167"/>
      <c r="FW2" s="167"/>
      <c r="FX2" s="167"/>
      <c r="FY2" s="167"/>
      <c r="FZ2" s="167"/>
      <c r="GA2" s="167"/>
      <c r="GB2" s="167"/>
      <c r="GC2" s="167"/>
      <c r="GD2" s="167"/>
      <c r="GE2" s="167"/>
      <c r="GF2" s="167"/>
      <c r="GG2" s="167"/>
      <c r="GH2" s="167"/>
      <c r="GI2" s="167"/>
      <c r="GJ2" s="167"/>
      <c r="GK2" s="167"/>
      <c r="GL2" s="167"/>
      <c r="GM2" s="167"/>
      <c r="GN2" s="167"/>
      <c r="GO2" s="167"/>
      <c r="GP2" s="167"/>
      <c r="GQ2" s="167"/>
      <c r="GR2" s="167"/>
      <c r="GS2" s="167"/>
      <c r="GT2" s="167"/>
      <c r="GU2" s="167"/>
      <c r="GV2" s="167"/>
      <c r="GW2" s="167"/>
      <c r="GX2" s="167"/>
      <c r="GY2" s="167"/>
      <c r="GZ2" s="167"/>
      <c r="HA2" s="167"/>
      <c r="HB2" s="167"/>
      <c r="HC2" s="167"/>
      <c r="HD2" s="167"/>
      <c r="HE2" s="167"/>
      <c r="HF2" s="167"/>
      <c r="HG2" s="167"/>
      <c r="HH2" s="167"/>
      <c r="HI2" s="167"/>
      <c r="HJ2" s="167"/>
      <c r="HK2" s="167"/>
      <c r="HL2" s="167"/>
      <c r="HM2" s="167"/>
      <c r="HN2" s="167"/>
      <c r="HO2" s="167"/>
      <c r="HP2" s="167"/>
      <c r="HQ2" s="167"/>
      <c r="HR2" s="167"/>
      <c r="HS2" s="167"/>
      <c r="HT2" s="167"/>
      <c r="HU2" s="167"/>
      <c r="HV2" s="167"/>
      <c r="HW2" s="167"/>
      <c r="HX2" s="167"/>
      <c r="HY2" s="167"/>
      <c r="HZ2" s="167"/>
      <c r="IA2" s="167"/>
      <c r="IB2" s="167"/>
      <c r="IC2" s="167"/>
      <c r="ID2" s="167"/>
      <c r="IE2" s="167"/>
      <c r="IF2" s="167"/>
      <c r="IG2" s="167"/>
      <c r="IH2" s="167"/>
      <c r="II2" s="167"/>
    </row>
    <row r="3" spans="1:4" ht="31.5" customHeight="1">
      <c r="A3" s="168" t="s">
        <v>1028</v>
      </c>
      <c r="B3" s="168"/>
      <c r="C3" s="7" t="s">
        <v>1029</v>
      </c>
      <c r="D3" s="9"/>
    </row>
    <row r="4" spans="1:4" ht="32.25" customHeight="1">
      <c r="A4" s="11" t="s">
        <v>37</v>
      </c>
      <c r="B4" s="11" t="s">
        <v>1030</v>
      </c>
      <c r="C4" s="11" t="s">
        <v>37</v>
      </c>
      <c r="D4" s="11" t="s">
        <v>1030</v>
      </c>
    </row>
    <row r="5" spans="1:4" ht="15.75" customHeight="1">
      <c r="A5" s="169" t="s">
        <v>1031</v>
      </c>
      <c r="B5" s="170">
        <v>40031</v>
      </c>
      <c r="C5" s="169" t="s">
        <v>1032</v>
      </c>
      <c r="D5" s="170">
        <f>221907+438+7-15</f>
        <v>222337</v>
      </c>
    </row>
    <row r="6" spans="1:4" ht="15.75" customHeight="1">
      <c r="A6" s="169" t="s">
        <v>1033</v>
      </c>
      <c r="B6" s="170">
        <f>SUM(B7,B14,B50)</f>
        <v>159151</v>
      </c>
      <c r="C6" s="169" t="s">
        <v>1034</v>
      </c>
      <c r="D6" s="170">
        <f>SUM(D7,D14,D50)</f>
        <v>0</v>
      </c>
    </row>
    <row r="7" spans="1:4" ht="15.75" customHeight="1">
      <c r="A7" s="169" t="s">
        <v>1035</v>
      </c>
      <c r="B7" s="170">
        <f>SUM(B8:B13)</f>
        <v>3257</v>
      </c>
      <c r="C7" s="169" t="s">
        <v>1036</v>
      </c>
      <c r="D7" s="170">
        <f>SUM(D8:D13)</f>
        <v>0</v>
      </c>
    </row>
    <row r="8" spans="1:4" ht="15.75" customHeight="1">
      <c r="A8" s="171" t="s">
        <v>1037</v>
      </c>
      <c r="B8" s="170">
        <v>484</v>
      </c>
      <c r="C8" s="171" t="s">
        <v>1038</v>
      </c>
      <c r="D8" s="170">
        <v>0</v>
      </c>
    </row>
    <row r="9" spans="1:4" ht="15.75" customHeight="1">
      <c r="A9" s="171" t="s">
        <v>1039</v>
      </c>
      <c r="B9" s="170">
        <v>667</v>
      </c>
      <c r="C9" s="171" t="s">
        <v>1040</v>
      </c>
      <c r="D9" s="170">
        <v>0</v>
      </c>
    </row>
    <row r="10" spans="1:4" ht="15.75" customHeight="1">
      <c r="A10" s="171" t="s">
        <v>1041</v>
      </c>
      <c r="B10" s="170">
        <v>3633</v>
      </c>
      <c r="C10" s="171" t="s">
        <v>1042</v>
      </c>
      <c r="D10" s="170">
        <v>0</v>
      </c>
    </row>
    <row r="11" spans="1:4" ht="15.75" customHeight="1">
      <c r="A11" s="171" t="s">
        <v>1043</v>
      </c>
      <c r="B11" s="170">
        <v>1</v>
      </c>
      <c r="C11" s="171" t="s">
        <v>1044</v>
      </c>
      <c r="D11" s="170">
        <v>0</v>
      </c>
    </row>
    <row r="12" spans="1:4" ht="15.75" customHeight="1">
      <c r="A12" s="171" t="s">
        <v>1045</v>
      </c>
      <c r="B12" s="170">
        <v>-1528</v>
      </c>
      <c r="C12" s="171" t="s">
        <v>1046</v>
      </c>
      <c r="D12" s="170">
        <v>0</v>
      </c>
    </row>
    <row r="13" spans="1:4" ht="15.75" customHeight="1">
      <c r="A13" s="171" t="s">
        <v>1047</v>
      </c>
      <c r="B13" s="170">
        <v>0</v>
      </c>
      <c r="C13" s="171" t="s">
        <v>1048</v>
      </c>
      <c r="D13" s="170">
        <v>0</v>
      </c>
    </row>
    <row r="14" spans="1:4" ht="15.75" customHeight="1">
      <c r="A14" s="169" t="s">
        <v>1049</v>
      </c>
      <c r="B14" s="170">
        <f>SUM(B15:B49)</f>
        <v>153377</v>
      </c>
      <c r="C14" s="169" t="s">
        <v>1050</v>
      </c>
      <c r="D14" s="170">
        <f>SUM(D15:D49)</f>
        <v>0</v>
      </c>
    </row>
    <row r="15" spans="1:4" ht="15.75" customHeight="1">
      <c r="A15" s="171" t="s">
        <v>1051</v>
      </c>
      <c r="B15" s="170">
        <v>0</v>
      </c>
      <c r="C15" s="171" t="s">
        <v>1052</v>
      </c>
      <c r="D15" s="170">
        <v>0</v>
      </c>
    </row>
    <row r="16" spans="1:4" ht="15.75" customHeight="1">
      <c r="A16" s="171" t="s">
        <v>1053</v>
      </c>
      <c r="B16" s="170">
        <v>78685</v>
      </c>
      <c r="C16" s="171" t="s">
        <v>1054</v>
      </c>
      <c r="D16" s="170">
        <v>0</v>
      </c>
    </row>
    <row r="17" spans="1:4" ht="15.75" customHeight="1">
      <c r="A17" s="171" t="s">
        <v>1055</v>
      </c>
      <c r="B17" s="170">
        <v>18707</v>
      </c>
      <c r="C17" s="171" t="s">
        <v>1056</v>
      </c>
      <c r="D17" s="170">
        <v>0</v>
      </c>
    </row>
    <row r="18" spans="1:4" ht="15.75" customHeight="1">
      <c r="A18" s="171" t="s">
        <v>1057</v>
      </c>
      <c r="B18" s="170">
        <v>-1976</v>
      </c>
      <c r="C18" s="171" t="s">
        <v>1058</v>
      </c>
      <c r="D18" s="170">
        <v>0</v>
      </c>
    </row>
    <row r="19" spans="1:4" ht="15.75" customHeight="1">
      <c r="A19" s="171" t="s">
        <v>1059</v>
      </c>
      <c r="B19" s="170">
        <v>0</v>
      </c>
      <c r="C19" s="171" t="s">
        <v>1060</v>
      </c>
      <c r="D19" s="170">
        <v>0</v>
      </c>
    </row>
    <row r="20" spans="1:4" ht="15.75" customHeight="1">
      <c r="A20" s="171" t="s">
        <v>1061</v>
      </c>
      <c r="B20" s="170">
        <v>0</v>
      </c>
      <c r="C20" s="171" t="s">
        <v>1062</v>
      </c>
      <c r="D20" s="170">
        <v>0</v>
      </c>
    </row>
    <row r="21" spans="1:4" ht="15.75" customHeight="1">
      <c r="A21" s="171" t="s">
        <v>1063</v>
      </c>
      <c r="B21" s="170"/>
      <c r="C21" s="171" t="s">
        <v>1064</v>
      </c>
      <c r="D21" s="170">
        <v>0</v>
      </c>
    </row>
    <row r="22" spans="1:4" ht="15.75" customHeight="1">
      <c r="A22" s="171" t="s">
        <v>1065</v>
      </c>
      <c r="B22" s="170">
        <v>0</v>
      </c>
      <c r="C22" s="171" t="s">
        <v>1066</v>
      </c>
      <c r="D22" s="170">
        <v>0</v>
      </c>
    </row>
    <row r="23" spans="1:4" ht="15.75" customHeight="1">
      <c r="A23" s="171" t="s">
        <v>1067</v>
      </c>
      <c r="B23" s="170">
        <v>10857</v>
      </c>
      <c r="C23" s="171" t="s">
        <v>1068</v>
      </c>
      <c r="D23" s="170">
        <v>0</v>
      </c>
    </row>
    <row r="24" spans="1:4" ht="15.75" customHeight="1">
      <c r="A24" s="171" t="s">
        <v>1069</v>
      </c>
      <c r="B24" s="170">
        <v>0</v>
      </c>
      <c r="C24" s="171" t="s">
        <v>1070</v>
      </c>
      <c r="D24" s="170">
        <v>0</v>
      </c>
    </row>
    <row r="25" spans="1:4" ht="15.75" customHeight="1">
      <c r="A25" s="171" t="s">
        <v>1071</v>
      </c>
      <c r="B25" s="170"/>
      <c r="C25" s="171" t="s">
        <v>1072</v>
      </c>
      <c r="D25" s="170">
        <v>0</v>
      </c>
    </row>
    <row r="26" spans="1:4" ht="15.75" customHeight="1">
      <c r="A26" s="171" t="s">
        <v>1073</v>
      </c>
      <c r="B26" s="170"/>
      <c r="C26" s="171" t="s">
        <v>1074</v>
      </c>
      <c r="D26" s="170">
        <v>0</v>
      </c>
    </row>
    <row r="27" spans="1:4" ht="15.75" customHeight="1">
      <c r="A27" s="171" t="s">
        <v>1075</v>
      </c>
      <c r="B27" s="170">
        <v>1566</v>
      </c>
      <c r="C27" s="171" t="s">
        <v>1076</v>
      </c>
      <c r="D27" s="170">
        <v>0</v>
      </c>
    </row>
    <row r="28" spans="1:4" ht="15.75" customHeight="1">
      <c r="A28" s="171" t="s">
        <v>1077</v>
      </c>
      <c r="B28" s="170"/>
      <c r="C28" s="171" t="s">
        <v>1078</v>
      </c>
      <c r="D28" s="170">
        <v>0</v>
      </c>
    </row>
    <row r="29" spans="1:4" ht="15.75" customHeight="1">
      <c r="A29" s="171" t="s">
        <v>1079</v>
      </c>
      <c r="B29" s="170"/>
      <c r="C29" s="171" t="s">
        <v>1080</v>
      </c>
      <c r="D29" s="170">
        <v>0</v>
      </c>
    </row>
    <row r="30" spans="1:4" ht="15.75" customHeight="1">
      <c r="A30" s="171" t="s">
        <v>1081</v>
      </c>
      <c r="B30" s="170"/>
      <c r="C30" s="171" t="s">
        <v>1082</v>
      </c>
      <c r="D30" s="170">
        <v>0</v>
      </c>
    </row>
    <row r="31" spans="1:4" ht="15.75" customHeight="1">
      <c r="A31" s="171" t="s">
        <v>1083</v>
      </c>
      <c r="B31" s="170">
        <v>1045</v>
      </c>
      <c r="C31" s="171" t="s">
        <v>1084</v>
      </c>
      <c r="D31" s="170">
        <v>0</v>
      </c>
    </row>
    <row r="32" spans="1:4" ht="15.75" customHeight="1">
      <c r="A32" s="171" t="s">
        <v>1085</v>
      </c>
      <c r="B32" s="170">
        <v>5342</v>
      </c>
      <c r="C32" s="171" t="s">
        <v>1086</v>
      </c>
      <c r="D32" s="170">
        <v>0</v>
      </c>
    </row>
    <row r="33" spans="1:4" ht="15.75" customHeight="1">
      <c r="A33" s="171" t="s">
        <v>1087</v>
      </c>
      <c r="B33" s="170">
        <v>0</v>
      </c>
      <c r="C33" s="171" t="s">
        <v>1088</v>
      </c>
      <c r="D33" s="170">
        <v>0</v>
      </c>
    </row>
    <row r="34" spans="1:4" ht="15.75" customHeight="1">
      <c r="A34" s="171" t="s">
        <v>1089</v>
      </c>
      <c r="B34" s="170">
        <v>134</v>
      </c>
      <c r="C34" s="171" t="s">
        <v>1090</v>
      </c>
      <c r="D34" s="170">
        <v>0</v>
      </c>
    </row>
    <row r="35" spans="1:4" ht="15.75" customHeight="1">
      <c r="A35" s="171" t="s">
        <v>1091</v>
      </c>
      <c r="B35" s="170">
        <v>17124</v>
      </c>
      <c r="C35" s="171" t="s">
        <v>1092</v>
      </c>
      <c r="D35" s="170">
        <v>0</v>
      </c>
    </row>
    <row r="36" spans="1:4" ht="15.75" customHeight="1">
      <c r="A36" s="171" t="s">
        <v>1093</v>
      </c>
      <c r="B36" s="170">
        <v>4397</v>
      </c>
      <c r="C36" s="171" t="s">
        <v>1094</v>
      </c>
      <c r="D36" s="170">
        <v>0</v>
      </c>
    </row>
    <row r="37" spans="1:4" ht="15.75" customHeight="1">
      <c r="A37" s="171" t="s">
        <v>1095</v>
      </c>
      <c r="B37" s="170">
        <v>6</v>
      </c>
      <c r="C37" s="171" t="s">
        <v>1096</v>
      </c>
      <c r="D37" s="170">
        <v>0</v>
      </c>
    </row>
    <row r="38" spans="1:4" ht="15.75" customHeight="1">
      <c r="A38" s="171" t="s">
        <v>1097</v>
      </c>
      <c r="B38" s="170"/>
      <c r="C38" s="171" t="s">
        <v>1098</v>
      </c>
      <c r="D38" s="170">
        <v>0</v>
      </c>
    </row>
    <row r="39" spans="1:4" ht="15.75" customHeight="1">
      <c r="A39" s="171" t="s">
        <v>1099</v>
      </c>
      <c r="B39" s="170">
        <v>15516</v>
      </c>
      <c r="C39" s="171" t="s">
        <v>1100</v>
      </c>
      <c r="D39" s="170">
        <v>0</v>
      </c>
    </row>
    <row r="40" spans="1:4" ht="15.75" customHeight="1">
      <c r="A40" s="171" t="s">
        <v>1101</v>
      </c>
      <c r="B40" s="170">
        <v>1849</v>
      </c>
      <c r="C40" s="171" t="s">
        <v>1102</v>
      </c>
      <c r="D40" s="170">
        <v>0</v>
      </c>
    </row>
    <row r="41" spans="1:4" ht="15.75" customHeight="1">
      <c r="A41" s="171" t="s">
        <v>1103</v>
      </c>
      <c r="B41" s="170"/>
      <c r="C41" s="171" t="s">
        <v>1104</v>
      </c>
      <c r="D41" s="170">
        <v>0</v>
      </c>
    </row>
    <row r="42" spans="1:4" ht="15.75" customHeight="1">
      <c r="A42" s="171" t="s">
        <v>1105</v>
      </c>
      <c r="B42" s="170"/>
      <c r="C42" s="171" t="s">
        <v>1106</v>
      </c>
      <c r="D42" s="170">
        <v>0</v>
      </c>
    </row>
    <row r="43" spans="1:4" ht="15.75" customHeight="1">
      <c r="A43" s="171" t="s">
        <v>1107</v>
      </c>
      <c r="B43" s="170"/>
      <c r="C43" s="171" t="s">
        <v>1108</v>
      </c>
      <c r="D43" s="170">
        <v>0</v>
      </c>
    </row>
    <row r="44" spans="1:4" ht="15.75" customHeight="1">
      <c r="A44" s="171" t="s">
        <v>1109</v>
      </c>
      <c r="B44" s="170"/>
      <c r="C44" s="171" t="s">
        <v>1110</v>
      </c>
      <c r="D44" s="170">
        <v>0</v>
      </c>
    </row>
    <row r="45" spans="1:4" ht="15.75" customHeight="1">
      <c r="A45" s="171" t="s">
        <v>1111</v>
      </c>
      <c r="B45" s="170">
        <v>119</v>
      </c>
      <c r="C45" s="171" t="s">
        <v>1112</v>
      </c>
      <c r="D45" s="170">
        <v>0</v>
      </c>
    </row>
    <row r="46" spans="1:4" ht="15.75" customHeight="1">
      <c r="A46" s="171" t="s">
        <v>1113</v>
      </c>
      <c r="B46" s="170"/>
      <c r="C46" s="171" t="s">
        <v>1114</v>
      </c>
      <c r="D46" s="170">
        <v>0</v>
      </c>
    </row>
    <row r="47" spans="1:4" ht="15.75" customHeight="1">
      <c r="A47" s="171" t="s">
        <v>1115</v>
      </c>
      <c r="B47" s="171"/>
      <c r="C47" s="171" t="s">
        <v>1116</v>
      </c>
      <c r="D47" s="171"/>
    </row>
    <row r="48" spans="1:4" ht="15.75" customHeight="1">
      <c r="A48" s="171" t="s">
        <v>1117</v>
      </c>
      <c r="B48" s="170"/>
      <c r="C48" s="171" t="s">
        <v>1118</v>
      </c>
      <c r="D48" s="170">
        <v>0</v>
      </c>
    </row>
    <row r="49" spans="1:4" ht="15.75" customHeight="1">
      <c r="A49" s="171" t="s">
        <v>1119</v>
      </c>
      <c r="B49" s="170">
        <v>6</v>
      </c>
      <c r="C49" s="171" t="s">
        <v>1120</v>
      </c>
      <c r="D49" s="170">
        <v>0</v>
      </c>
    </row>
    <row r="50" spans="1:4" ht="15.75" customHeight="1">
      <c r="A50" s="169" t="s">
        <v>1121</v>
      </c>
      <c r="B50" s="170">
        <f>SUM(B51:B71)</f>
        <v>2517</v>
      </c>
      <c r="C50" s="169" t="s">
        <v>1122</v>
      </c>
      <c r="D50" s="170">
        <f>SUM(D51:D71)</f>
        <v>0</v>
      </c>
    </row>
    <row r="51" spans="1:4" ht="15.75" customHeight="1">
      <c r="A51" s="171" t="s">
        <v>1123</v>
      </c>
      <c r="B51" s="170">
        <v>36</v>
      </c>
      <c r="C51" s="171" t="s">
        <v>1123</v>
      </c>
      <c r="D51" s="170">
        <v>0</v>
      </c>
    </row>
    <row r="52" spans="1:4" ht="15.75" customHeight="1">
      <c r="A52" s="171" t="s">
        <v>1124</v>
      </c>
      <c r="B52" s="170"/>
      <c r="C52" s="171" t="s">
        <v>1124</v>
      </c>
      <c r="D52" s="170">
        <v>0</v>
      </c>
    </row>
    <row r="53" spans="1:4" ht="15.75" customHeight="1">
      <c r="A53" s="171" t="s">
        <v>1125</v>
      </c>
      <c r="B53" s="170"/>
      <c r="C53" s="171" t="s">
        <v>1125</v>
      </c>
      <c r="D53" s="170">
        <v>0</v>
      </c>
    </row>
    <row r="54" spans="1:4" ht="15.75" customHeight="1">
      <c r="A54" s="171" t="s">
        <v>1126</v>
      </c>
      <c r="B54" s="170">
        <v>81</v>
      </c>
      <c r="C54" s="171" t="s">
        <v>1126</v>
      </c>
      <c r="D54" s="170">
        <v>0</v>
      </c>
    </row>
    <row r="55" spans="1:4" ht="15.75" customHeight="1">
      <c r="A55" s="171" t="s">
        <v>1127</v>
      </c>
      <c r="B55" s="170">
        <v>6</v>
      </c>
      <c r="C55" s="171" t="s">
        <v>1127</v>
      </c>
      <c r="D55" s="170">
        <v>0</v>
      </c>
    </row>
    <row r="56" spans="1:4" ht="15.75" customHeight="1">
      <c r="A56" s="171" t="s">
        <v>1128</v>
      </c>
      <c r="B56" s="170"/>
      <c r="C56" s="171" t="s">
        <v>1128</v>
      </c>
      <c r="D56" s="170">
        <v>0</v>
      </c>
    </row>
    <row r="57" spans="1:4" ht="15.75" customHeight="1">
      <c r="A57" s="171" t="s">
        <v>1129</v>
      </c>
      <c r="B57" s="170">
        <v>35</v>
      </c>
      <c r="C57" s="171" t="s">
        <v>1129</v>
      </c>
      <c r="D57" s="170">
        <v>0</v>
      </c>
    </row>
    <row r="58" spans="1:4" ht="15.75" customHeight="1">
      <c r="A58" s="171" t="s">
        <v>1130</v>
      </c>
      <c r="B58" s="170">
        <v>50</v>
      </c>
      <c r="C58" s="171" t="s">
        <v>1130</v>
      </c>
      <c r="D58" s="170">
        <v>0</v>
      </c>
    </row>
    <row r="59" spans="1:4" ht="15.75" customHeight="1">
      <c r="A59" s="171" t="s">
        <v>1131</v>
      </c>
      <c r="B59" s="170">
        <v>124</v>
      </c>
      <c r="C59" s="171" t="s">
        <v>1131</v>
      </c>
      <c r="D59" s="170">
        <v>0</v>
      </c>
    </row>
    <row r="60" spans="1:4" ht="15.75" customHeight="1">
      <c r="A60" s="171" t="s">
        <v>1132</v>
      </c>
      <c r="B60" s="170"/>
      <c r="C60" s="171" t="s">
        <v>1132</v>
      </c>
      <c r="D60" s="170">
        <v>0</v>
      </c>
    </row>
    <row r="61" spans="1:4" ht="15.75" customHeight="1">
      <c r="A61" s="171" t="s">
        <v>1133</v>
      </c>
      <c r="B61" s="170"/>
      <c r="C61" s="171" t="s">
        <v>1133</v>
      </c>
      <c r="D61" s="170">
        <v>0</v>
      </c>
    </row>
    <row r="62" spans="1:4" ht="15.75" customHeight="1">
      <c r="A62" s="171" t="s">
        <v>1134</v>
      </c>
      <c r="B62" s="170">
        <v>1016</v>
      </c>
      <c r="C62" s="171" t="s">
        <v>1134</v>
      </c>
      <c r="D62" s="170">
        <v>0</v>
      </c>
    </row>
    <row r="63" spans="1:4" ht="15.75" customHeight="1">
      <c r="A63" s="171" t="s">
        <v>1135</v>
      </c>
      <c r="B63" s="170"/>
      <c r="C63" s="171" t="s">
        <v>1135</v>
      </c>
      <c r="D63" s="170">
        <v>0</v>
      </c>
    </row>
    <row r="64" spans="1:4" ht="15.75" customHeight="1">
      <c r="A64" s="171" t="s">
        <v>1136</v>
      </c>
      <c r="B64" s="170"/>
      <c r="C64" s="171" t="s">
        <v>1136</v>
      </c>
      <c r="D64" s="170">
        <v>0</v>
      </c>
    </row>
    <row r="65" spans="1:4" ht="15.75" customHeight="1">
      <c r="A65" s="171" t="s">
        <v>1137</v>
      </c>
      <c r="B65" s="170">
        <v>565</v>
      </c>
      <c r="C65" s="171" t="s">
        <v>1137</v>
      </c>
      <c r="D65" s="170">
        <v>0</v>
      </c>
    </row>
    <row r="66" spans="1:4" ht="15.75" customHeight="1">
      <c r="A66" s="171" t="s">
        <v>1138</v>
      </c>
      <c r="B66" s="170"/>
      <c r="C66" s="171" t="s">
        <v>1138</v>
      </c>
      <c r="D66" s="170">
        <v>0</v>
      </c>
    </row>
    <row r="67" spans="1:4" ht="15.75" customHeight="1">
      <c r="A67" s="171" t="s">
        <v>1139</v>
      </c>
      <c r="B67" s="170">
        <v>586</v>
      </c>
      <c r="C67" s="171" t="s">
        <v>1139</v>
      </c>
      <c r="D67" s="170">
        <v>0</v>
      </c>
    </row>
    <row r="68" spans="1:4" ht="15.75" customHeight="1">
      <c r="A68" s="171" t="s">
        <v>1140</v>
      </c>
      <c r="B68" s="170"/>
      <c r="C68" s="171" t="s">
        <v>1140</v>
      </c>
      <c r="D68" s="170">
        <v>0</v>
      </c>
    </row>
    <row r="69" spans="1:4" ht="15.75" customHeight="1">
      <c r="A69" s="171" t="s">
        <v>1141</v>
      </c>
      <c r="B69" s="170">
        <v>18</v>
      </c>
      <c r="C69" s="171" t="s">
        <v>1141</v>
      </c>
      <c r="D69" s="170">
        <v>0</v>
      </c>
    </row>
    <row r="70" spans="1:4" ht="15.75" customHeight="1">
      <c r="A70" s="171" t="s">
        <v>1142</v>
      </c>
      <c r="B70" s="170"/>
      <c r="C70" s="171" t="s">
        <v>1142</v>
      </c>
      <c r="D70" s="170"/>
    </row>
    <row r="71" spans="1:4" ht="15.75" customHeight="1">
      <c r="A71" s="171" t="s">
        <v>33</v>
      </c>
      <c r="B71" s="170"/>
      <c r="C71" s="171" t="s">
        <v>1024</v>
      </c>
      <c r="D71" s="170">
        <v>0</v>
      </c>
    </row>
    <row r="72" spans="1:4" ht="15.75" customHeight="1">
      <c r="A72" s="169" t="s">
        <v>1143</v>
      </c>
      <c r="B72" s="170">
        <f>SUM(B73:B74)</f>
        <v>0</v>
      </c>
      <c r="C72" s="169" t="s">
        <v>1144</v>
      </c>
      <c r="D72" s="170">
        <f>SUM(D73:D74)</f>
        <v>682</v>
      </c>
    </row>
    <row r="73" spans="1:4" ht="15.75" customHeight="1">
      <c r="A73" s="171" t="s">
        <v>1145</v>
      </c>
      <c r="B73" s="170">
        <v>0</v>
      </c>
      <c r="C73" s="171" t="s">
        <v>1146</v>
      </c>
      <c r="D73" s="170">
        <v>165</v>
      </c>
    </row>
    <row r="74" spans="1:4" ht="15.75" customHeight="1">
      <c r="A74" s="171" t="s">
        <v>1147</v>
      </c>
      <c r="B74" s="170">
        <v>0</v>
      </c>
      <c r="C74" s="171" t="s">
        <v>1148</v>
      </c>
      <c r="D74" s="170">
        <v>517</v>
      </c>
    </row>
    <row r="75" spans="1:4" ht="15.75" customHeight="1">
      <c r="A75" s="169" t="s">
        <v>1149</v>
      </c>
      <c r="B75" s="170">
        <v>0</v>
      </c>
      <c r="C75" s="171"/>
      <c r="D75" s="170"/>
    </row>
    <row r="76" spans="1:4" ht="15.75" customHeight="1">
      <c r="A76" s="169" t="s">
        <v>1150</v>
      </c>
      <c r="B76" s="170">
        <f>13974+438+7-11</f>
        <v>14408</v>
      </c>
      <c r="C76" s="171"/>
      <c r="D76" s="170"/>
    </row>
    <row r="77" spans="1:4" ht="15.75" customHeight="1">
      <c r="A77" s="169" t="s">
        <v>1151</v>
      </c>
      <c r="B77" s="170">
        <f>SUM(B78:B80)</f>
        <v>4716</v>
      </c>
      <c r="C77" s="169" t="s">
        <v>1152</v>
      </c>
      <c r="D77" s="170">
        <v>0</v>
      </c>
    </row>
    <row r="78" spans="1:4" ht="15.75" customHeight="1">
      <c r="A78" s="171" t="s">
        <v>1153</v>
      </c>
      <c r="B78" s="170"/>
      <c r="C78" s="171"/>
      <c r="D78" s="170"/>
    </row>
    <row r="79" spans="1:4" ht="15.75" customHeight="1">
      <c r="A79" s="171" t="s">
        <v>1154</v>
      </c>
      <c r="B79" s="170">
        <v>0</v>
      </c>
      <c r="C79" s="171"/>
      <c r="D79" s="170"/>
    </row>
    <row r="80" spans="1:4" ht="15.75" customHeight="1">
      <c r="A80" s="171" t="s">
        <v>1155</v>
      </c>
      <c r="B80" s="170">
        <v>4716</v>
      </c>
      <c r="C80" s="171"/>
      <c r="D80" s="170"/>
    </row>
    <row r="81" spans="1:4" ht="15.75" customHeight="1">
      <c r="A81" s="169" t="s">
        <v>1156</v>
      </c>
      <c r="B81" s="170">
        <f>B82</f>
        <v>0</v>
      </c>
      <c r="C81" s="169" t="s">
        <v>1157</v>
      </c>
      <c r="D81" s="170">
        <f>D82</f>
        <v>86</v>
      </c>
    </row>
    <row r="82" spans="1:4" ht="15.75" customHeight="1">
      <c r="A82" s="169" t="s">
        <v>1158</v>
      </c>
      <c r="B82" s="170">
        <f>B83</f>
        <v>0</v>
      </c>
      <c r="C82" s="169" t="s">
        <v>1159</v>
      </c>
      <c r="D82" s="170">
        <f>SUM(D83:D86)</f>
        <v>86</v>
      </c>
    </row>
    <row r="83" spans="1:4" ht="15.75" customHeight="1">
      <c r="A83" s="169" t="s">
        <v>1160</v>
      </c>
      <c r="B83" s="170">
        <f>SUM(B84:B87)</f>
        <v>0</v>
      </c>
      <c r="C83" s="171" t="s">
        <v>1161</v>
      </c>
      <c r="D83" s="170">
        <v>86</v>
      </c>
    </row>
    <row r="84" spans="1:4" ht="15.75" customHeight="1">
      <c r="A84" s="171" t="s">
        <v>1162</v>
      </c>
      <c r="B84" s="170">
        <v>0</v>
      </c>
      <c r="C84" s="171" t="s">
        <v>1163</v>
      </c>
      <c r="D84" s="170"/>
    </row>
    <row r="85" spans="1:4" ht="15.75" customHeight="1">
      <c r="A85" s="171" t="s">
        <v>1164</v>
      </c>
      <c r="B85" s="170">
        <v>0</v>
      </c>
      <c r="C85" s="171" t="s">
        <v>1165</v>
      </c>
      <c r="D85" s="170">
        <v>0</v>
      </c>
    </row>
    <row r="86" spans="1:4" ht="15.75" customHeight="1">
      <c r="A86" s="171" t="s">
        <v>1166</v>
      </c>
      <c r="B86" s="170">
        <v>0</v>
      </c>
      <c r="C86" s="171" t="s">
        <v>1167</v>
      </c>
      <c r="D86" s="170">
        <v>0</v>
      </c>
    </row>
    <row r="87" spans="1:4" ht="15.75" customHeight="1">
      <c r="A87" s="171" t="s">
        <v>1168</v>
      </c>
      <c r="B87" s="170">
        <v>0</v>
      </c>
      <c r="C87" s="171"/>
      <c r="D87" s="170"/>
    </row>
    <row r="88" spans="1:4" ht="15.75" customHeight="1">
      <c r="A88" s="169" t="s">
        <v>1169</v>
      </c>
      <c r="B88" s="170">
        <f>B89</f>
        <v>0</v>
      </c>
      <c r="C88" s="169" t="s">
        <v>1170</v>
      </c>
      <c r="D88" s="170">
        <f>SUM(D89:D92)</f>
        <v>0</v>
      </c>
    </row>
    <row r="89" spans="1:4" ht="15.75" customHeight="1">
      <c r="A89" s="169" t="s">
        <v>1171</v>
      </c>
      <c r="B89" s="170">
        <f>SUM(B90:B93)</f>
        <v>0</v>
      </c>
      <c r="C89" s="171" t="s">
        <v>1172</v>
      </c>
      <c r="D89" s="170">
        <v>0</v>
      </c>
    </row>
    <row r="90" spans="1:4" ht="15.75" customHeight="1">
      <c r="A90" s="171" t="s">
        <v>1173</v>
      </c>
      <c r="B90" s="170"/>
      <c r="C90" s="171" t="s">
        <v>1174</v>
      </c>
      <c r="D90" s="170">
        <v>0</v>
      </c>
    </row>
    <row r="91" spans="1:4" ht="15.75" customHeight="1">
      <c r="A91" s="171" t="s">
        <v>1175</v>
      </c>
      <c r="B91" s="170">
        <v>0</v>
      </c>
      <c r="C91" s="171" t="s">
        <v>1176</v>
      </c>
      <c r="D91" s="170">
        <v>0</v>
      </c>
    </row>
    <row r="92" spans="1:4" ht="15.75" customHeight="1">
      <c r="A92" s="171" t="s">
        <v>1177</v>
      </c>
      <c r="B92" s="170">
        <v>0</v>
      </c>
      <c r="C92" s="171" t="s">
        <v>1178</v>
      </c>
      <c r="D92" s="170">
        <v>0</v>
      </c>
    </row>
    <row r="93" spans="1:4" ht="15.75" customHeight="1">
      <c r="A93" s="171" t="s">
        <v>1179</v>
      </c>
      <c r="B93" s="170">
        <v>0</v>
      </c>
      <c r="C93" s="171"/>
      <c r="D93" s="170"/>
    </row>
    <row r="94" spans="1:4" ht="15.75" customHeight="1">
      <c r="A94" s="169" t="s">
        <v>1180</v>
      </c>
      <c r="B94" s="170">
        <v>0</v>
      </c>
      <c r="C94" s="169" t="s">
        <v>1181</v>
      </c>
      <c r="D94" s="170"/>
    </row>
    <row r="95" spans="1:4" ht="15.75" customHeight="1">
      <c r="A95" s="169" t="s">
        <v>1182</v>
      </c>
      <c r="B95" s="170">
        <v>0</v>
      </c>
      <c r="C95" s="169" t="s">
        <v>1183</v>
      </c>
      <c r="D95" s="170">
        <v>0</v>
      </c>
    </row>
    <row r="96" spans="1:4" ht="15.75" customHeight="1">
      <c r="A96" s="169" t="s">
        <v>1184</v>
      </c>
      <c r="B96" s="170">
        <v>0</v>
      </c>
      <c r="C96" s="169" t="s">
        <v>1185</v>
      </c>
      <c r="D96" s="170">
        <v>0</v>
      </c>
    </row>
    <row r="97" spans="1:4" ht="15.75" customHeight="1">
      <c r="A97" s="169" t="s">
        <v>1186</v>
      </c>
      <c r="B97" s="170">
        <v>4799</v>
      </c>
      <c r="C97" s="169" t="s">
        <v>1187</v>
      </c>
      <c r="D97" s="170"/>
    </row>
    <row r="98" spans="1:4" ht="15.75" customHeight="1">
      <c r="A98" s="169" t="s">
        <v>1188</v>
      </c>
      <c r="B98" s="170">
        <f>SUM(B99:B101)</f>
        <v>0</v>
      </c>
      <c r="C98" s="169" t="s">
        <v>1189</v>
      </c>
      <c r="D98" s="170">
        <f>SUM(D99:D101)</f>
        <v>0</v>
      </c>
    </row>
    <row r="99" spans="1:4" ht="15.75" customHeight="1">
      <c r="A99" s="171" t="s">
        <v>1190</v>
      </c>
      <c r="B99" s="170">
        <v>0</v>
      </c>
      <c r="C99" s="171" t="s">
        <v>1191</v>
      </c>
      <c r="D99" s="170">
        <v>0</v>
      </c>
    </row>
    <row r="100" spans="1:4" ht="15.75" customHeight="1">
      <c r="A100" s="171" t="s">
        <v>1192</v>
      </c>
      <c r="B100" s="170">
        <v>0</v>
      </c>
      <c r="C100" s="171" t="s">
        <v>1193</v>
      </c>
      <c r="D100" s="170">
        <v>0</v>
      </c>
    </row>
    <row r="101" spans="1:4" ht="15.75" customHeight="1">
      <c r="A101" s="171" t="s">
        <v>1194</v>
      </c>
      <c r="B101" s="170">
        <v>0</v>
      </c>
      <c r="C101" s="171" t="s">
        <v>1195</v>
      </c>
      <c r="D101" s="170">
        <v>0</v>
      </c>
    </row>
    <row r="102" spans="1:4" ht="15.75" customHeight="1">
      <c r="A102" s="169" t="s">
        <v>1196</v>
      </c>
      <c r="B102" s="170">
        <v>0</v>
      </c>
      <c r="C102" s="169" t="s">
        <v>1197</v>
      </c>
      <c r="D102" s="170">
        <v>0</v>
      </c>
    </row>
    <row r="103" spans="1:4" ht="15.75" customHeight="1">
      <c r="A103" s="169" t="s">
        <v>1198</v>
      </c>
      <c r="B103" s="170">
        <v>0</v>
      </c>
      <c r="C103" s="169" t="s">
        <v>1199</v>
      </c>
      <c r="D103" s="170">
        <v>0</v>
      </c>
    </row>
    <row r="104" spans="1:4" ht="15.75" customHeight="1">
      <c r="A104" s="171"/>
      <c r="B104" s="170"/>
      <c r="C104" s="169" t="s">
        <v>1200</v>
      </c>
      <c r="D104" s="170">
        <v>0</v>
      </c>
    </row>
    <row r="105" spans="1:4" ht="15.75" customHeight="1">
      <c r="A105" s="171"/>
      <c r="B105" s="170"/>
      <c r="C105" s="169" t="s">
        <v>1201</v>
      </c>
      <c r="D105" s="170"/>
    </row>
    <row r="106" spans="1:4" ht="15.75" customHeight="1">
      <c r="A106" s="171"/>
      <c r="B106" s="170"/>
      <c r="C106" s="169" t="s">
        <v>1202</v>
      </c>
      <c r="D106" s="170"/>
    </row>
    <row r="107" spans="1:4" ht="15.75" customHeight="1">
      <c r="A107" s="171"/>
      <c r="B107" s="170"/>
      <c r="C107" s="169" t="s">
        <v>1203</v>
      </c>
      <c r="D107" s="170">
        <f>D105-D106</f>
        <v>0</v>
      </c>
    </row>
    <row r="108" spans="1:4" ht="15.75" customHeight="1">
      <c r="A108" s="172" t="s">
        <v>1204</v>
      </c>
      <c r="B108" s="170">
        <f>SUM(B5,B6,B72,B75:B77,B81,B88,B94:B98,B102:B103)</f>
        <v>223105</v>
      </c>
      <c r="C108" s="172" t="s">
        <v>1205</v>
      </c>
      <c r="D108" s="170">
        <f>SUM(D5:D6,D72,D77,D81,D88,D94:D98,D102:D105)</f>
        <v>223105</v>
      </c>
    </row>
  </sheetData>
  <sheetProtection/>
  <mergeCells count="3">
    <mergeCell ref="A1:D1"/>
    <mergeCell ref="A3:B3"/>
    <mergeCell ref="C3:D3"/>
  </mergeCells>
  <printOptions horizontalCentered="1"/>
  <pageMargins left="0.98" right="0.98" top="0.79" bottom="0.79" header="0" footer="0"/>
  <pageSetup horizontalDpi="600" verticalDpi="6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zoomScaleSheetLayoutView="100" workbookViewId="0" topLeftCell="A1">
      <selection activeCell="C14" sqref="C14"/>
    </sheetView>
  </sheetViews>
  <sheetFormatPr defaultColWidth="9.00390625" defaultRowHeight="14.25"/>
  <cols>
    <col min="1" max="1" width="43.625" style="31" customWidth="1"/>
    <col min="2" max="2" width="31.50390625" style="153" customWidth="1"/>
    <col min="3" max="3" width="41.25390625" style="31" customWidth="1"/>
    <col min="4" max="16384" width="9.00390625" style="31" customWidth="1"/>
  </cols>
  <sheetData>
    <row r="1" spans="1:3" ht="34.5" customHeight="1">
      <c r="A1" s="154" t="s">
        <v>1206</v>
      </c>
      <c r="B1" s="154"/>
      <c r="C1" s="154"/>
    </row>
    <row r="2" spans="1:3" s="55" customFormat="1" ht="19.5" customHeight="1">
      <c r="A2" s="23" t="s">
        <v>1207</v>
      </c>
      <c r="B2" s="42"/>
      <c r="C2" s="43" t="s">
        <v>1208</v>
      </c>
    </row>
    <row r="3" spans="1:3" ht="21.75" customHeight="1">
      <c r="A3" s="11" t="s">
        <v>1209</v>
      </c>
      <c r="B3" s="11" t="s">
        <v>1210</v>
      </c>
      <c r="C3" s="11" t="s">
        <v>1211</v>
      </c>
    </row>
    <row r="4" spans="1:3" ht="21.75" customHeight="1">
      <c r="A4" s="11" t="s">
        <v>1212</v>
      </c>
      <c r="B4" s="155">
        <f>SUM(B5:B19)</f>
        <v>223104.884</v>
      </c>
      <c r="C4" s="156"/>
    </row>
    <row r="5" spans="1:3" ht="21.75" customHeight="1">
      <c r="A5" s="108" t="s">
        <v>1213</v>
      </c>
      <c r="B5" s="157">
        <f>'一般公共预算基本支出表'!D5+'一般公共预算项目支出表'!D5</f>
        <v>30046.519999999997</v>
      </c>
      <c r="C5" s="129"/>
    </row>
    <row r="6" spans="1:3" ht="21.75" customHeight="1">
      <c r="A6" s="108" t="s">
        <v>1214</v>
      </c>
      <c r="B6" s="158">
        <f>'一般公共预算基本支出表'!D10+'一般公共预算项目支出表'!D10</f>
        <v>21177.52</v>
      </c>
      <c r="C6" s="129"/>
    </row>
    <row r="7" spans="1:3" ht="21.75" customHeight="1">
      <c r="A7" s="108" t="s">
        <v>1215</v>
      </c>
      <c r="B7" s="158">
        <f>'一般公共预算基本支出表'!D21+'一般公共预算项目支出表'!D25</f>
        <v>24002.679999999997</v>
      </c>
      <c r="C7" s="129"/>
    </row>
    <row r="8" spans="1:3" ht="21.75" customHeight="1">
      <c r="A8" s="108" t="s">
        <v>1216</v>
      </c>
      <c r="B8" s="158"/>
      <c r="C8" s="129"/>
    </row>
    <row r="9" spans="1:3" ht="21.75" customHeight="1">
      <c r="A9" s="108" t="s">
        <v>1217</v>
      </c>
      <c r="B9" s="158">
        <f>'一般公共预算基本支出表'!D29+'一般公共预算项目支出表'!D33</f>
        <v>75433.478</v>
      </c>
      <c r="C9" s="129"/>
    </row>
    <row r="10" spans="1:3" ht="21.75" customHeight="1">
      <c r="A10" s="108" t="s">
        <v>1218</v>
      </c>
      <c r="B10" s="158">
        <f>'一般公共预算基本支出表'!D33+'一般公共预算项目支出表'!D37</f>
        <v>7839.9259999999995</v>
      </c>
      <c r="C10" s="129"/>
    </row>
    <row r="11" spans="1:3" ht="21.75" customHeight="1">
      <c r="A11" s="108" t="s">
        <v>1219</v>
      </c>
      <c r="B11" s="158">
        <f>'一般公共预算项目支出表'!D45</f>
        <v>7467.6</v>
      </c>
      <c r="C11" s="129"/>
    </row>
    <row r="12" spans="1:3" ht="21.75" customHeight="1">
      <c r="A12" s="108" t="s">
        <v>1220</v>
      </c>
      <c r="B12" s="158"/>
      <c r="C12" s="129"/>
    </row>
    <row r="13" spans="1:3" ht="21.75" customHeight="1">
      <c r="A13" s="108" t="s">
        <v>1221</v>
      </c>
      <c r="B13" s="158">
        <f>'一般公共预算基本支出表'!D35+'一般公共预算项目支出表'!D39</f>
        <v>32002.160000000003</v>
      </c>
      <c r="C13" s="129"/>
    </row>
    <row r="14" spans="1:3" ht="21.75" customHeight="1">
      <c r="A14" s="108" t="s">
        <v>1222</v>
      </c>
      <c r="B14" s="158">
        <f>'一般公共预算项目支出表'!D47</f>
        <v>16700</v>
      </c>
      <c r="C14" s="129"/>
    </row>
    <row r="15" spans="1:3" ht="21.75" customHeight="1">
      <c r="A15" s="108" t="s">
        <v>1223</v>
      </c>
      <c r="B15" s="158">
        <f>'一般公共预算项目支出表'!D49</f>
        <v>1921</v>
      </c>
      <c r="C15" s="129"/>
    </row>
    <row r="16" spans="1:3" ht="21.75" customHeight="1">
      <c r="A16" s="108" t="s">
        <v>1224</v>
      </c>
      <c r="B16" s="158"/>
      <c r="C16" s="129"/>
    </row>
    <row r="17" spans="1:3" ht="21.75" customHeight="1">
      <c r="A17" s="108" t="s">
        <v>1225</v>
      </c>
      <c r="B17" s="159">
        <v>768</v>
      </c>
      <c r="C17" s="129"/>
    </row>
    <row r="18" spans="1:3" ht="21.75" customHeight="1">
      <c r="A18" s="108" t="s">
        <v>1226</v>
      </c>
      <c r="B18" s="158">
        <v>2422</v>
      </c>
      <c r="C18" s="129"/>
    </row>
    <row r="19" spans="1:3" ht="21.75" customHeight="1">
      <c r="A19" s="108" t="s">
        <v>1227</v>
      </c>
      <c r="B19" s="158">
        <v>3324</v>
      </c>
      <c r="C19" s="129"/>
    </row>
    <row r="20" spans="1:3" ht="18" customHeight="1">
      <c r="A20" s="55"/>
      <c r="B20" s="160"/>
      <c r="C20" s="55"/>
    </row>
    <row r="21" spans="1:3" ht="18" customHeight="1">
      <c r="A21" s="55"/>
      <c r="B21" s="160"/>
      <c r="C21" s="55"/>
    </row>
    <row r="22" spans="1:3" ht="18" customHeight="1">
      <c r="A22" s="55"/>
      <c r="B22" s="160"/>
      <c r="C22" s="55"/>
    </row>
    <row r="23" spans="1:3" ht="18" customHeight="1">
      <c r="A23" s="55"/>
      <c r="B23" s="160"/>
      <c r="C23" s="55"/>
    </row>
    <row r="24" spans="1:3" ht="18" customHeight="1">
      <c r="A24" s="55"/>
      <c r="B24" s="160"/>
      <c r="C24" s="55"/>
    </row>
  </sheetData>
  <sheetProtection/>
  <mergeCells count="1">
    <mergeCell ref="A1:C1"/>
  </mergeCells>
  <printOptions horizontalCentered="1"/>
  <pageMargins left="0.98" right="0.98" top="0.79" bottom="0.79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showZeros="0" zoomScale="115" zoomScaleNormal="115" zoomScaleSheetLayoutView="100" workbookViewId="0" topLeftCell="A1">
      <selection activeCell="C18" sqref="C18"/>
    </sheetView>
  </sheetViews>
  <sheetFormatPr defaultColWidth="9.00390625" defaultRowHeight="14.25"/>
  <cols>
    <col min="1" max="1" width="31.75390625" style="148" customWidth="1"/>
    <col min="2" max="2" width="21.375" style="148" customWidth="1"/>
    <col min="3" max="3" width="31.00390625" style="148" customWidth="1"/>
    <col min="4" max="4" width="23.00390625" style="148" customWidth="1"/>
    <col min="5" max="5" width="9.50390625" style="148" customWidth="1"/>
    <col min="6" max="16384" width="9.00390625" style="148" customWidth="1"/>
  </cols>
  <sheetData>
    <row r="1" spans="1:5" s="147" customFormat="1" ht="34.5" customHeight="1">
      <c r="A1" s="149" t="s">
        <v>1228</v>
      </c>
      <c r="B1" s="149"/>
      <c r="C1" s="149"/>
      <c r="D1" s="149"/>
      <c r="E1" s="149"/>
    </row>
    <row r="2" spans="1:5" s="148" customFormat="1" ht="19.5" customHeight="1">
      <c r="A2" s="138" t="s">
        <v>1229</v>
      </c>
      <c r="B2" s="139"/>
      <c r="C2" s="139"/>
      <c r="D2" s="139"/>
      <c r="E2" s="139" t="s">
        <v>2</v>
      </c>
    </row>
    <row r="3" spans="1:5" s="148" customFormat="1" ht="35.25" customHeight="1">
      <c r="A3" s="141" t="s">
        <v>1230</v>
      </c>
      <c r="B3" s="123" t="s">
        <v>1210</v>
      </c>
      <c r="C3" s="150" t="s">
        <v>1209</v>
      </c>
      <c r="D3" s="123" t="s">
        <v>1210</v>
      </c>
      <c r="E3" s="141" t="s">
        <v>1211</v>
      </c>
    </row>
    <row r="4" spans="1:5" s="148" customFormat="1" ht="19.5" customHeight="1">
      <c r="A4" s="122" t="s">
        <v>1231</v>
      </c>
      <c r="B4" s="151">
        <f>B5+B19+B46+B58</f>
        <v>91892.337688</v>
      </c>
      <c r="C4" s="143" t="s">
        <v>1231</v>
      </c>
      <c r="D4" s="152">
        <f>D5+D10+D21+D29+D33+D35</f>
        <v>91892.34</v>
      </c>
      <c r="E4" s="18"/>
    </row>
    <row r="5" spans="1:5" s="148" customFormat="1" ht="19.5" customHeight="1">
      <c r="A5" s="122" t="s">
        <v>1232</v>
      </c>
      <c r="B5" s="151">
        <f>SUM(B6:B18)</f>
        <v>84098.82768799999</v>
      </c>
      <c r="C5" s="143" t="s">
        <v>1233</v>
      </c>
      <c r="D5" s="151">
        <f>SUM(D6:D9)</f>
        <v>26240.949999999997</v>
      </c>
      <c r="E5" s="18"/>
    </row>
    <row r="6" spans="1:5" s="148" customFormat="1" ht="19.5" customHeight="1">
      <c r="A6" s="18" t="s">
        <v>1234</v>
      </c>
      <c r="B6" s="27">
        <v>33125.80652</v>
      </c>
      <c r="C6" s="18" t="s">
        <v>1235</v>
      </c>
      <c r="D6" s="27">
        <v>16825.6</v>
      </c>
      <c r="E6" s="18"/>
    </row>
    <row r="7" spans="1:5" s="148" customFormat="1" ht="19.5" customHeight="1">
      <c r="A7" s="18" t="s">
        <v>1236</v>
      </c>
      <c r="B7" s="27">
        <v>9183.41354</v>
      </c>
      <c r="C7" s="18" t="s">
        <v>1237</v>
      </c>
      <c r="D7" s="27">
        <v>5336.09</v>
      </c>
      <c r="E7" s="18"/>
    </row>
    <row r="8" spans="1:5" s="148" customFormat="1" ht="19.5" customHeight="1">
      <c r="A8" s="18" t="s">
        <v>1238</v>
      </c>
      <c r="B8" s="27">
        <v>1011.9514399999999</v>
      </c>
      <c r="C8" s="18" t="s">
        <v>1239</v>
      </c>
      <c r="D8" s="27">
        <v>2546.94</v>
      </c>
      <c r="E8" s="18"/>
    </row>
    <row r="9" spans="1:5" s="148" customFormat="1" ht="19.5" customHeight="1">
      <c r="A9" s="18" t="s">
        <v>1240</v>
      </c>
      <c r="B9" s="27">
        <v>0</v>
      </c>
      <c r="C9" s="18" t="s">
        <v>1241</v>
      </c>
      <c r="D9" s="27">
        <v>1532.32</v>
      </c>
      <c r="E9" s="18"/>
    </row>
    <row r="10" spans="1:5" s="148" customFormat="1" ht="19.5" customHeight="1">
      <c r="A10" s="18" t="s">
        <v>1242</v>
      </c>
      <c r="B10" s="27">
        <v>16762.003</v>
      </c>
      <c r="C10" s="122" t="s">
        <v>1243</v>
      </c>
      <c r="D10" s="122">
        <f>SUM(D11:D20)</f>
        <v>2852.5700000000006</v>
      </c>
      <c r="E10" s="18"/>
    </row>
    <row r="11" spans="1:5" s="148" customFormat="1" ht="19.5" customHeight="1">
      <c r="A11" s="18" t="s">
        <v>1244</v>
      </c>
      <c r="B11" s="27">
        <v>8597.02268</v>
      </c>
      <c r="C11" s="145" t="s">
        <v>1245</v>
      </c>
      <c r="D11" s="27">
        <v>2345.15</v>
      </c>
      <c r="E11" s="18"/>
    </row>
    <row r="12" spans="1:5" s="148" customFormat="1" ht="19.5" customHeight="1">
      <c r="A12" s="18" t="s">
        <v>1246</v>
      </c>
      <c r="B12" s="27">
        <v>3029.721294</v>
      </c>
      <c r="C12" s="145" t="s">
        <v>1247</v>
      </c>
      <c r="D12" s="27">
        <v>1.11</v>
      </c>
      <c r="E12" s="18"/>
    </row>
    <row r="13" spans="1:5" s="148" customFormat="1" ht="19.5" customHeight="1">
      <c r="A13" s="18" t="s">
        <v>1248</v>
      </c>
      <c r="B13" s="27">
        <v>3547.95</v>
      </c>
      <c r="C13" s="145" t="s">
        <v>1249</v>
      </c>
      <c r="D13" s="27">
        <v>12.25</v>
      </c>
      <c r="E13" s="18"/>
    </row>
    <row r="14" spans="1:5" s="148" customFormat="1" ht="19.5" customHeight="1">
      <c r="A14" s="18" t="s">
        <v>1250</v>
      </c>
      <c r="B14" s="27">
        <v>0</v>
      </c>
      <c r="C14" s="145" t="s">
        <v>1251</v>
      </c>
      <c r="D14" s="27">
        <v>50</v>
      </c>
      <c r="E14" s="18"/>
    </row>
    <row r="15" spans="1:5" s="148" customFormat="1" ht="19.5" customHeight="1">
      <c r="A15" s="18" t="s">
        <v>1252</v>
      </c>
      <c r="B15" s="27">
        <v>446.20389</v>
      </c>
      <c r="C15" s="145" t="s">
        <v>1253</v>
      </c>
      <c r="D15" s="27">
        <v>59.55</v>
      </c>
      <c r="E15" s="18"/>
    </row>
    <row r="16" spans="1:5" s="148" customFormat="1" ht="19.5" customHeight="1">
      <c r="A16" s="18" t="s">
        <v>1239</v>
      </c>
      <c r="B16" s="27">
        <v>6220.791164</v>
      </c>
      <c r="C16" s="145" t="s">
        <v>1254</v>
      </c>
      <c r="D16" s="27">
        <v>16.17</v>
      </c>
      <c r="E16" s="18"/>
    </row>
    <row r="17" spans="1:5" s="148" customFormat="1" ht="19.5" customHeight="1">
      <c r="A17" s="18" t="s">
        <v>1255</v>
      </c>
      <c r="B17" s="27">
        <v>0.49176</v>
      </c>
      <c r="C17" s="145" t="s">
        <v>1256</v>
      </c>
      <c r="D17" s="27">
        <v>0</v>
      </c>
      <c r="E17" s="18"/>
    </row>
    <row r="18" spans="1:5" s="148" customFormat="1" ht="19.5" customHeight="1">
      <c r="A18" s="18" t="s">
        <v>1241</v>
      </c>
      <c r="B18" s="27">
        <v>2173.4723999999997</v>
      </c>
      <c r="C18" s="145" t="s">
        <v>1257</v>
      </c>
      <c r="D18" s="27">
        <v>116.5</v>
      </c>
      <c r="E18" s="18"/>
    </row>
    <row r="19" spans="1:5" s="148" customFormat="1" ht="19.5" customHeight="1">
      <c r="A19" s="122" t="s">
        <v>1258</v>
      </c>
      <c r="B19" s="122">
        <f>SUM(B20:B45)</f>
        <v>4245.86</v>
      </c>
      <c r="C19" s="145" t="s">
        <v>1259</v>
      </c>
      <c r="D19" s="27">
        <v>36.81</v>
      </c>
      <c r="E19" s="18"/>
    </row>
    <row r="20" spans="1:5" s="148" customFormat="1" ht="19.5" customHeight="1">
      <c r="A20" s="18" t="s">
        <v>1260</v>
      </c>
      <c r="B20" s="27">
        <v>604.1</v>
      </c>
      <c r="C20" s="145" t="s">
        <v>1261</v>
      </c>
      <c r="D20" s="27">
        <v>215.03</v>
      </c>
      <c r="E20" s="18"/>
    </row>
    <row r="21" spans="1:5" s="148" customFormat="1" ht="19.5" customHeight="1">
      <c r="A21" s="18" t="s">
        <v>1262</v>
      </c>
      <c r="B21" s="27">
        <v>143.53</v>
      </c>
      <c r="C21" s="122" t="s">
        <v>1263</v>
      </c>
      <c r="D21" s="122">
        <f>SUM(D22:D28)</f>
        <v>169.48</v>
      </c>
      <c r="E21" s="18"/>
    </row>
    <row r="22" spans="1:5" s="148" customFormat="1" ht="19.5" customHeight="1">
      <c r="A22" s="18" t="s">
        <v>1264</v>
      </c>
      <c r="B22" s="27">
        <v>5.9</v>
      </c>
      <c r="C22" s="145" t="s">
        <v>1265</v>
      </c>
      <c r="D22" s="27">
        <v>0</v>
      </c>
      <c r="E22" s="18"/>
    </row>
    <row r="23" spans="1:5" s="148" customFormat="1" ht="19.5" customHeight="1">
      <c r="A23" s="18" t="s">
        <v>1266</v>
      </c>
      <c r="B23" s="27">
        <v>1.29</v>
      </c>
      <c r="C23" s="145" t="s">
        <v>1267</v>
      </c>
      <c r="D23" s="27">
        <v>0</v>
      </c>
      <c r="E23" s="18"/>
    </row>
    <row r="24" spans="1:5" s="148" customFormat="1" ht="19.5" customHeight="1">
      <c r="A24" s="18" t="s">
        <v>1268</v>
      </c>
      <c r="B24" s="27">
        <v>49.24</v>
      </c>
      <c r="C24" s="145" t="s">
        <v>1269</v>
      </c>
      <c r="D24" s="27">
        <v>0</v>
      </c>
      <c r="E24" s="18"/>
    </row>
    <row r="25" spans="1:5" s="148" customFormat="1" ht="19.5" customHeight="1">
      <c r="A25" s="18" t="s">
        <v>1270</v>
      </c>
      <c r="B25" s="27">
        <v>236.91</v>
      </c>
      <c r="C25" s="145" t="s">
        <v>1271</v>
      </c>
      <c r="D25" s="27">
        <v>0</v>
      </c>
      <c r="E25" s="18"/>
    </row>
    <row r="26" spans="1:5" s="148" customFormat="1" ht="19.5" customHeight="1">
      <c r="A26" s="18" t="s">
        <v>1272</v>
      </c>
      <c r="B26" s="27">
        <v>75.99</v>
      </c>
      <c r="C26" s="145" t="s">
        <v>1273</v>
      </c>
      <c r="D26" s="27">
        <v>110.56</v>
      </c>
      <c r="E26" s="18"/>
    </row>
    <row r="27" spans="1:5" s="148" customFormat="1" ht="19.5" customHeight="1">
      <c r="A27" s="18" t="s">
        <v>1274</v>
      </c>
      <c r="B27" s="27">
        <v>415.48</v>
      </c>
      <c r="C27" s="145" t="s">
        <v>1275</v>
      </c>
      <c r="D27" s="27">
        <v>55</v>
      </c>
      <c r="E27" s="18"/>
    </row>
    <row r="28" spans="1:5" s="148" customFormat="1" ht="19.5" customHeight="1">
      <c r="A28" s="18" t="s">
        <v>1276</v>
      </c>
      <c r="B28" s="27">
        <v>97.34</v>
      </c>
      <c r="C28" s="145" t="s">
        <v>1277</v>
      </c>
      <c r="D28" s="27">
        <v>3.92</v>
      </c>
      <c r="E28" s="18"/>
    </row>
    <row r="29" spans="1:5" s="148" customFormat="1" ht="19.5" customHeight="1">
      <c r="A29" s="18" t="s">
        <v>1278</v>
      </c>
      <c r="B29" s="27">
        <v>119.09</v>
      </c>
      <c r="C29" s="122" t="s">
        <v>1279</v>
      </c>
      <c r="D29" s="122">
        <f>SUM(D30:D32)</f>
        <v>59251.17</v>
      </c>
      <c r="E29" s="18"/>
    </row>
    <row r="30" spans="1:5" s="148" customFormat="1" ht="19.5" customHeight="1">
      <c r="A30" s="18" t="s">
        <v>1256</v>
      </c>
      <c r="B30" s="27">
        <v>0</v>
      </c>
      <c r="C30" s="18" t="s">
        <v>1280</v>
      </c>
      <c r="D30" s="27">
        <v>57859.89</v>
      </c>
      <c r="E30" s="18"/>
    </row>
    <row r="31" spans="1:5" s="148" customFormat="1" ht="19.5" customHeight="1">
      <c r="A31" s="18" t="s">
        <v>1259</v>
      </c>
      <c r="B31" s="27">
        <v>48.46</v>
      </c>
      <c r="C31" s="18" t="s">
        <v>1281</v>
      </c>
      <c r="D31" s="27">
        <v>1285.28</v>
      </c>
      <c r="E31" s="18"/>
    </row>
    <row r="32" spans="1:5" s="148" customFormat="1" ht="19.5" customHeight="1">
      <c r="A32" s="18" t="s">
        <v>1282</v>
      </c>
      <c r="B32" s="27">
        <v>9.780000000000001</v>
      </c>
      <c r="C32" s="18" t="s">
        <v>1283</v>
      </c>
      <c r="D32" s="27">
        <v>106</v>
      </c>
      <c r="E32" s="18"/>
    </row>
    <row r="33" spans="1:5" s="148" customFormat="1" ht="19.5" customHeight="1">
      <c r="A33" s="18" t="s">
        <v>1247</v>
      </c>
      <c r="B33" s="27">
        <v>1.1</v>
      </c>
      <c r="C33" s="122" t="s">
        <v>1284</v>
      </c>
      <c r="D33" s="122">
        <f>D34</f>
        <v>14.610000000000001</v>
      </c>
      <c r="E33" s="18"/>
    </row>
    <row r="34" spans="1:5" s="148" customFormat="1" ht="19.5" customHeight="1">
      <c r="A34" s="18" t="s">
        <v>1249</v>
      </c>
      <c r="B34" s="27">
        <v>12.35</v>
      </c>
      <c r="C34" s="18" t="s">
        <v>1285</v>
      </c>
      <c r="D34" s="27">
        <v>14.610000000000001</v>
      </c>
      <c r="E34" s="18"/>
    </row>
    <row r="35" spans="1:5" s="148" customFormat="1" ht="19.5" customHeight="1">
      <c r="A35" s="18" t="s">
        <v>1254</v>
      </c>
      <c r="B35" s="27">
        <v>56.64</v>
      </c>
      <c r="C35" s="122" t="s">
        <v>1286</v>
      </c>
      <c r="D35" s="122">
        <f>SUM(D36:D40)</f>
        <v>3363.56</v>
      </c>
      <c r="E35" s="18"/>
    </row>
    <row r="36" spans="1:5" s="148" customFormat="1" ht="19.5" customHeight="1">
      <c r="A36" s="18" t="s">
        <v>1287</v>
      </c>
      <c r="B36" s="27">
        <v>48.9</v>
      </c>
      <c r="C36" s="18" t="s">
        <v>1288</v>
      </c>
      <c r="D36" s="27">
        <v>875.3700000000001</v>
      </c>
      <c r="E36" s="18"/>
    </row>
    <row r="37" spans="1:5" s="148" customFormat="1" ht="19.5" customHeight="1">
      <c r="A37" s="18" t="s">
        <v>1289</v>
      </c>
      <c r="B37" s="27">
        <v>0</v>
      </c>
      <c r="C37" s="18" t="s">
        <v>1290</v>
      </c>
      <c r="D37" s="27">
        <v>0</v>
      </c>
      <c r="E37" s="18"/>
    </row>
    <row r="38" spans="1:5" s="148" customFormat="1" ht="19.5" customHeight="1">
      <c r="A38" s="18" t="s">
        <v>1291</v>
      </c>
      <c r="B38" s="27">
        <v>3</v>
      </c>
      <c r="C38" s="18" t="s">
        <v>1292</v>
      </c>
      <c r="D38" s="27">
        <v>0</v>
      </c>
      <c r="E38" s="18"/>
    </row>
    <row r="39" spans="1:5" s="148" customFormat="1" ht="19.5" customHeight="1">
      <c r="A39" s="18" t="s">
        <v>1293</v>
      </c>
      <c r="B39" s="27">
        <v>55.19</v>
      </c>
      <c r="C39" s="18" t="s">
        <v>1294</v>
      </c>
      <c r="D39" s="27">
        <v>1976.46</v>
      </c>
      <c r="E39" s="18"/>
    </row>
    <row r="40" spans="1:5" s="148" customFormat="1" ht="19.5" customHeight="1">
      <c r="A40" s="18" t="s">
        <v>1253</v>
      </c>
      <c r="B40" s="27">
        <v>21.04</v>
      </c>
      <c r="C40" s="18" t="s">
        <v>1295</v>
      </c>
      <c r="D40" s="27">
        <v>511.73</v>
      </c>
      <c r="E40" s="18"/>
    </row>
    <row r="41" spans="1:5" s="148" customFormat="1" ht="19.5" customHeight="1">
      <c r="A41" s="18" t="s">
        <v>1296</v>
      </c>
      <c r="B41" s="27">
        <v>491.9</v>
      </c>
      <c r="C41" s="145"/>
      <c r="D41" s="27"/>
      <c r="E41" s="18"/>
    </row>
    <row r="42" spans="1:5" s="148" customFormat="1" ht="19.5" customHeight="1">
      <c r="A42" s="18" t="s">
        <v>1297</v>
      </c>
      <c r="B42" s="27">
        <v>491.9</v>
      </c>
      <c r="C42" s="145"/>
      <c r="D42" s="27">
        <v>0</v>
      </c>
      <c r="E42" s="18"/>
    </row>
    <row r="43" spans="1:5" s="148" customFormat="1" ht="19.5" customHeight="1">
      <c r="A43" s="18" t="s">
        <v>1257</v>
      </c>
      <c r="B43" s="27">
        <v>202</v>
      </c>
      <c r="C43" s="145"/>
      <c r="D43" s="27">
        <v>0</v>
      </c>
      <c r="E43" s="18"/>
    </row>
    <row r="44" spans="1:5" s="148" customFormat="1" ht="19.5" customHeight="1">
      <c r="A44" s="18" t="s">
        <v>1298</v>
      </c>
      <c r="B44" s="27">
        <v>951.57</v>
      </c>
      <c r="C44" s="145"/>
      <c r="D44" s="27">
        <v>0</v>
      </c>
      <c r="E44" s="18"/>
    </row>
    <row r="45" spans="1:5" s="148" customFormat="1" ht="19.5" customHeight="1">
      <c r="A45" s="18" t="s">
        <v>1261</v>
      </c>
      <c r="B45" s="27">
        <v>103.16</v>
      </c>
      <c r="C45" s="145"/>
      <c r="D45" s="27">
        <v>0</v>
      </c>
      <c r="E45" s="18"/>
    </row>
    <row r="46" spans="1:5" s="148" customFormat="1" ht="19.5" customHeight="1">
      <c r="A46" s="122" t="s">
        <v>1299</v>
      </c>
      <c r="B46" s="122">
        <f>SUM(B47:B57)</f>
        <v>3363.57</v>
      </c>
      <c r="C46" s="145"/>
      <c r="D46" s="27">
        <v>0</v>
      </c>
      <c r="E46" s="18"/>
    </row>
    <row r="47" spans="1:5" s="148" customFormat="1" ht="19.5" customHeight="1">
      <c r="A47" s="18" t="s">
        <v>1300</v>
      </c>
      <c r="B47" s="27">
        <v>316</v>
      </c>
      <c r="C47" s="145"/>
      <c r="D47" s="27">
        <v>0</v>
      </c>
      <c r="E47" s="18"/>
    </row>
    <row r="48" spans="1:5" s="148" customFormat="1" ht="19.5" customHeight="1">
      <c r="A48" s="18" t="s">
        <v>1301</v>
      </c>
      <c r="B48" s="27">
        <v>1660.46</v>
      </c>
      <c r="C48" s="145"/>
      <c r="D48" s="27">
        <v>0</v>
      </c>
      <c r="E48" s="18"/>
    </row>
    <row r="49" spans="1:5" s="148" customFormat="1" ht="19.5" customHeight="1">
      <c r="A49" s="18" t="s">
        <v>1302</v>
      </c>
      <c r="B49" s="27">
        <v>0</v>
      </c>
      <c r="C49" s="145"/>
      <c r="D49" s="27">
        <v>0</v>
      </c>
      <c r="E49" s="18"/>
    </row>
    <row r="50" spans="1:5" s="148" customFormat="1" ht="19.5" customHeight="1">
      <c r="A50" s="18" t="s">
        <v>1303</v>
      </c>
      <c r="B50" s="27">
        <v>16.01</v>
      </c>
      <c r="C50" s="145"/>
      <c r="D50" s="27">
        <v>0</v>
      </c>
      <c r="E50" s="18"/>
    </row>
    <row r="51" spans="1:5" s="148" customFormat="1" ht="19.5" customHeight="1">
      <c r="A51" s="18" t="s">
        <v>1304</v>
      </c>
      <c r="B51" s="27">
        <v>883.96</v>
      </c>
      <c r="C51" s="145"/>
      <c r="D51" s="27">
        <v>0</v>
      </c>
      <c r="E51" s="18"/>
    </row>
    <row r="52" spans="1:5" s="148" customFormat="1" ht="19.5" customHeight="1">
      <c r="A52" s="18" t="s">
        <v>1305</v>
      </c>
      <c r="B52" s="27">
        <v>0</v>
      </c>
      <c r="C52" s="145"/>
      <c r="D52" s="27">
        <v>0</v>
      </c>
      <c r="E52" s="18"/>
    </row>
    <row r="53" spans="1:5" s="148" customFormat="1" ht="19.5" customHeight="1">
      <c r="A53" s="18" t="s">
        <v>1306</v>
      </c>
      <c r="B53" s="27">
        <v>14.08</v>
      </c>
      <c r="C53" s="145"/>
      <c r="D53" s="27">
        <v>0</v>
      </c>
      <c r="E53" s="18"/>
    </row>
    <row r="54" spans="1:5" s="148" customFormat="1" ht="19.5" customHeight="1">
      <c r="A54" s="18" t="s">
        <v>1290</v>
      </c>
      <c r="B54" s="27">
        <v>0</v>
      </c>
      <c r="C54" s="145"/>
      <c r="D54" s="27">
        <v>0</v>
      </c>
      <c r="E54" s="18"/>
    </row>
    <row r="55" spans="1:5" s="148" customFormat="1" ht="19.5" customHeight="1">
      <c r="A55" s="18" t="s">
        <v>1307</v>
      </c>
      <c r="B55" s="27">
        <v>27.13</v>
      </c>
      <c r="C55" s="145"/>
      <c r="D55" s="27">
        <v>0</v>
      </c>
      <c r="E55" s="18"/>
    </row>
    <row r="56" spans="1:5" s="148" customFormat="1" ht="19.5" customHeight="1">
      <c r="A56" s="18" t="s">
        <v>1292</v>
      </c>
      <c r="B56" s="27">
        <v>0</v>
      </c>
      <c r="C56" s="145"/>
      <c r="D56" s="27">
        <v>0</v>
      </c>
      <c r="E56" s="18"/>
    </row>
    <row r="57" spans="1:5" s="148" customFormat="1" ht="19.5" customHeight="1">
      <c r="A57" s="18" t="s">
        <v>1295</v>
      </c>
      <c r="B57" s="27">
        <v>445.93</v>
      </c>
      <c r="C57" s="145"/>
      <c r="D57" s="27">
        <v>0</v>
      </c>
      <c r="E57" s="18"/>
    </row>
    <row r="58" spans="1:5" s="148" customFormat="1" ht="19.5" customHeight="1">
      <c r="A58" s="122" t="s">
        <v>1308</v>
      </c>
      <c r="B58" s="122">
        <f>SUM(B59:B66)</f>
        <v>184.08</v>
      </c>
      <c r="C58" s="145"/>
      <c r="D58" s="27">
        <v>0</v>
      </c>
      <c r="E58" s="18"/>
    </row>
    <row r="59" spans="1:5" s="148" customFormat="1" ht="19.5" customHeight="1">
      <c r="A59" s="18" t="s">
        <v>1265</v>
      </c>
      <c r="B59" s="27">
        <v>0</v>
      </c>
      <c r="C59" s="145"/>
      <c r="D59" s="27">
        <v>0</v>
      </c>
      <c r="E59" s="18"/>
    </row>
    <row r="60" spans="1:5" s="148" customFormat="1" ht="19.5" customHeight="1">
      <c r="A60" s="18" t="s">
        <v>1309</v>
      </c>
      <c r="B60" s="27">
        <v>112.67000000000002</v>
      </c>
      <c r="C60" s="145"/>
      <c r="D60" s="27">
        <v>0</v>
      </c>
      <c r="E60" s="18"/>
    </row>
    <row r="61" spans="1:5" s="148" customFormat="1" ht="19.5" customHeight="1">
      <c r="A61" s="18" t="s">
        <v>1310</v>
      </c>
      <c r="B61" s="27">
        <v>10.089999999999998</v>
      </c>
      <c r="C61" s="145"/>
      <c r="D61" s="27">
        <v>0</v>
      </c>
      <c r="E61" s="18"/>
    </row>
    <row r="62" spans="1:5" s="148" customFormat="1" ht="19.5" customHeight="1">
      <c r="A62" s="18" t="s">
        <v>1275</v>
      </c>
      <c r="B62" s="27">
        <v>57</v>
      </c>
      <c r="C62" s="145"/>
      <c r="D62" s="27">
        <v>0</v>
      </c>
      <c r="E62" s="18"/>
    </row>
    <row r="63" spans="1:5" s="148" customFormat="1" ht="19.5" customHeight="1">
      <c r="A63" s="18" t="s">
        <v>1311</v>
      </c>
      <c r="B63" s="27">
        <v>2.5</v>
      </c>
      <c r="C63" s="145"/>
      <c r="D63" s="27">
        <v>0</v>
      </c>
      <c r="E63" s="18"/>
    </row>
    <row r="64" spans="1:5" s="148" customFormat="1" ht="19.5" customHeight="1">
      <c r="A64" s="18" t="s">
        <v>1271</v>
      </c>
      <c r="B64" s="27">
        <v>0</v>
      </c>
      <c r="C64" s="145"/>
      <c r="D64" s="27">
        <v>0</v>
      </c>
      <c r="E64" s="18"/>
    </row>
    <row r="65" spans="1:5" s="148" customFormat="1" ht="19.5" customHeight="1">
      <c r="A65" s="18" t="s">
        <v>1312</v>
      </c>
      <c r="B65" s="27">
        <v>0</v>
      </c>
      <c r="C65" s="145"/>
      <c r="D65" s="27">
        <v>0</v>
      </c>
      <c r="E65" s="18"/>
    </row>
    <row r="66" spans="1:5" s="148" customFormat="1" ht="19.5" customHeight="1">
      <c r="A66" s="18" t="s">
        <v>1277</v>
      </c>
      <c r="B66" s="27">
        <v>1.82</v>
      </c>
      <c r="C66" s="145"/>
      <c r="D66" s="27">
        <v>0</v>
      </c>
      <c r="E66" s="18"/>
    </row>
  </sheetData>
  <sheetProtection/>
  <mergeCells count="1">
    <mergeCell ref="A1:E1"/>
  </mergeCells>
  <printOptions horizontalCentered="1"/>
  <pageMargins left="0.98" right="0.98" top="0.79" bottom="0.79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6"/>
  <sheetViews>
    <sheetView showZeros="0" zoomScale="130" zoomScaleNormal="130" zoomScaleSheetLayoutView="100" workbookViewId="0" topLeftCell="A1">
      <pane ySplit="1" topLeftCell="A2" activePane="bottomLeft" state="frozen"/>
      <selection pane="bottomLeft" activeCell="D21" sqref="D21"/>
    </sheetView>
  </sheetViews>
  <sheetFormatPr defaultColWidth="9.00390625" defaultRowHeight="14.25"/>
  <cols>
    <col min="1" max="1" width="29.00390625" style="136" customWidth="1"/>
    <col min="2" max="2" width="22.75390625" style="136" customWidth="1"/>
    <col min="3" max="3" width="28.125" style="136" customWidth="1"/>
    <col min="4" max="4" width="21.75390625" style="136" customWidth="1"/>
    <col min="5" max="5" width="14.75390625" style="136" customWidth="1"/>
    <col min="6" max="6" width="9.00390625" style="136" customWidth="1"/>
    <col min="7" max="7" width="11.50390625" style="136" bestFit="1" customWidth="1"/>
    <col min="8" max="9" width="10.375" style="136" bestFit="1" customWidth="1"/>
    <col min="10" max="16384" width="9.00390625" style="136" customWidth="1"/>
  </cols>
  <sheetData>
    <row r="1" spans="1:5" s="135" customFormat="1" ht="34.5" customHeight="1">
      <c r="A1" s="137" t="s">
        <v>1313</v>
      </c>
      <c r="B1" s="137"/>
      <c r="C1" s="137"/>
      <c r="D1" s="137"/>
      <c r="E1" s="137"/>
    </row>
    <row r="2" spans="1:5" s="136" customFormat="1" ht="19.5" customHeight="1">
      <c r="A2" s="138" t="s">
        <v>1314</v>
      </c>
      <c r="B2" s="139"/>
      <c r="C2" s="139"/>
      <c r="D2" s="139"/>
      <c r="E2" s="140" t="s">
        <v>2</v>
      </c>
    </row>
    <row r="3" spans="1:5" s="136" customFormat="1" ht="15" customHeight="1">
      <c r="A3" s="141" t="s">
        <v>1230</v>
      </c>
      <c r="B3" s="142" t="s">
        <v>1315</v>
      </c>
      <c r="C3" s="143" t="s">
        <v>1209</v>
      </c>
      <c r="D3" s="142" t="s">
        <v>1315</v>
      </c>
      <c r="E3" s="141" t="s">
        <v>1211</v>
      </c>
    </row>
    <row r="4" spans="1:5" s="136" customFormat="1" ht="15" customHeight="1">
      <c r="A4" s="141" t="s">
        <v>1316</v>
      </c>
      <c r="B4" s="144">
        <f>B5+B19+B46+B58+B69+B71+B73+B75+B76</f>
        <v>130444.961656</v>
      </c>
      <c r="C4" s="143" t="s">
        <v>1316</v>
      </c>
      <c r="D4" s="144">
        <f>D5+D10+D25+D33+D37+D39+D45+D49+D47+D51</f>
        <v>130444.964</v>
      </c>
      <c r="E4" s="18"/>
    </row>
    <row r="5" spans="1:5" s="136" customFormat="1" ht="15" customHeight="1">
      <c r="A5" s="141" t="s">
        <v>1232</v>
      </c>
      <c r="B5" s="144">
        <f>SUM(B6:B18)</f>
        <v>4413.251656</v>
      </c>
      <c r="C5" s="143" t="s">
        <v>1233</v>
      </c>
      <c r="D5" s="144">
        <f>SUM(D6:D9)</f>
        <v>3805.57</v>
      </c>
      <c r="E5" s="145">
        <v>0</v>
      </c>
    </row>
    <row r="6" spans="1:5" s="136" customFormat="1" ht="15" customHeight="1">
      <c r="A6" s="18" t="s">
        <v>1234</v>
      </c>
      <c r="B6" s="27">
        <v>1880.50548</v>
      </c>
      <c r="C6" s="145" t="s">
        <v>1235</v>
      </c>
      <c r="D6" s="27">
        <v>1972.58</v>
      </c>
      <c r="E6" s="18"/>
    </row>
    <row r="7" spans="1:5" s="136" customFormat="1" ht="15" customHeight="1">
      <c r="A7" s="18" t="s">
        <v>1236</v>
      </c>
      <c r="B7" s="27">
        <v>52.8</v>
      </c>
      <c r="C7" s="145" t="s">
        <v>1237</v>
      </c>
      <c r="D7" s="27">
        <v>144.92000000000002</v>
      </c>
      <c r="E7" s="18"/>
    </row>
    <row r="8" spans="1:5" s="136" customFormat="1" ht="15" customHeight="1">
      <c r="A8" s="18" t="s">
        <v>1238</v>
      </c>
      <c r="B8" s="27">
        <v>7.8</v>
      </c>
      <c r="C8" s="145" t="s">
        <v>1239</v>
      </c>
      <c r="D8" s="27">
        <v>5.61</v>
      </c>
      <c r="E8" s="18"/>
    </row>
    <row r="9" spans="1:5" s="136" customFormat="1" ht="15" customHeight="1">
      <c r="A9" s="18" t="s">
        <v>1240</v>
      </c>
      <c r="B9" s="27">
        <v>0</v>
      </c>
      <c r="C9" s="145" t="s">
        <v>1241</v>
      </c>
      <c r="D9" s="27">
        <v>1682.46</v>
      </c>
      <c r="E9" s="18"/>
    </row>
    <row r="10" spans="1:5" s="136" customFormat="1" ht="15" customHeight="1">
      <c r="A10" s="18" t="s">
        <v>1242</v>
      </c>
      <c r="B10" s="27">
        <v>66.5</v>
      </c>
      <c r="C10" s="141" t="s">
        <v>1243</v>
      </c>
      <c r="D10" s="141">
        <f>SUM(D11:D24)</f>
        <v>18324.95</v>
      </c>
      <c r="E10" s="18"/>
    </row>
    <row r="11" spans="1:5" s="136" customFormat="1" ht="15" customHeight="1">
      <c r="A11" s="18" t="s">
        <v>1244</v>
      </c>
      <c r="B11" s="27">
        <v>29.51</v>
      </c>
      <c r="C11" s="145" t="s">
        <v>1245</v>
      </c>
      <c r="D11" s="27">
        <v>4914.67</v>
      </c>
      <c r="E11" s="18"/>
    </row>
    <row r="12" spans="1:5" s="136" customFormat="1" ht="15" customHeight="1">
      <c r="A12" s="18" t="s">
        <v>1246</v>
      </c>
      <c r="B12" s="27">
        <v>167.02617600000002</v>
      </c>
      <c r="C12" s="145" t="s">
        <v>1247</v>
      </c>
      <c r="D12" s="27">
        <v>102.88</v>
      </c>
      <c r="E12" s="18"/>
    </row>
    <row r="13" spans="1:5" s="136" customFormat="1" ht="15" customHeight="1">
      <c r="A13" s="18" t="s">
        <v>1248</v>
      </c>
      <c r="B13" s="27">
        <v>2.68</v>
      </c>
      <c r="C13" s="145" t="s">
        <v>1249</v>
      </c>
      <c r="D13" s="27">
        <v>366.08</v>
      </c>
      <c r="E13" s="18"/>
    </row>
    <row r="14" spans="1:5" s="136" customFormat="1" ht="15" customHeight="1">
      <c r="A14" s="18" t="s">
        <v>1250</v>
      </c>
      <c r="B14" s="27">
        <v>0</v>
      </c>
      <c r="C14" s="145" t="s">
        <v>1251</v>
      </c>
      <c r="D14" s="27">
        <v>1345</v>
      </c>
      <c r="E14" s="18"/>
    </row>
    <row r="15" spans="1:5" s="136" customFormat="1" ht="15" customHeight="1">
      <c r="A15" s="18" t="s">
        <v>1252</v>
      </c>
      <c r="B15" s="27">
        <v>0.8</v>
      </c>
      <c r="C15" s="145" t="s">
        <v>1253</v>
      </c>
      <c r="D15" s="27">
        <v>8074.3</v>
      </c>
      <c r="E15" s="18"/>
    </row>
    <row r="16" spans="1:5" s="136" customFormat="1" ht="15" customHeight="1">
      <c r="A16" s="18" t="s">
        <v>1239</v>
      </c>
      <c r="B16" s="27">
        <v>4.69</v>
      </c>
      <c r="C16" s="145" t="s">
        <v>1254</v>
      </c>
      <c r="D16" s="27">
        <v>8.17</v>
      </c>
      <c r="E16" s="18"/>
    </row>
    <row r="17" spans="1:5" s="136" customFormat="1" ht="15" customHeight="1">
      <c r="A17" s="18" t="s">
        <v>1255</v>
      </c>
      <c r="B17" s="27">
        <v>0</v>
      </c>
      <c r="C17" s="145" t="s">
        <v>1256</v>
      </c>
      <c r="D17" s="27">
        <v>0</v>
      </c>
      <c r="E17" s="18"/>
    </row>
    <row r="18" spans="1:5" s="136" customFormat="1" ht="15" customHeight="1">
      <c r="A18" s="18" t="s">
        <v>1241</v>
      </c>
      <c r="B18" s="27">
        <v>2200.94</v>
      </c>
      <c r="C18" s="145" t="s">
        <v>1274</v>
      </c>
      <c r="D18" s="27">
        <v>0</v>
      </c>
      <c r="E18" s="18"/>
    </row>
    <row r="19" spans="1:5" s="136" customFormat="1" ht="15" customHeight="1">
      <c r="A19" s="141" t="s">
        <v>1258</v>
      </c>
      <c r="B19" s="141">
        <f>SUM(B20:B45)</f>
        <v>33251.38</v>
      </c>
      <c r="C19" s="145" t="s">
        <v>1276</v>
      </c>
      <c r="D19" s="27">
        <v>0</v>
      </c>
      <c r="E19" s="18"/>
    </row>
    <row r="20" spans="1:5" s="136" customFormat="1" ht="15" customHeight="1">
      <c r="A20" s="18" t="s">
        <v>1260</v>
      </c>
      <c r="B20" s="27">
        <v>4635.48</v>
      </c>
      <c r="C20" s="145" t="s">
        <v>1278</v>
      </c>
      <c r="D20" s="27">
        <v>21.5</v>
      </c>
      <c r="E20" s="18"/>
    </row>
    <row r="21" spans="1:5" s="136" customFormat="1" ht="15" customHeight="1">
      <c r="A21" s="18" t="s">
        <v>1262</v>
      </c>
      <c r="B21" s="27">
        <v>1154.19</v>
      </c>
      <c r="C21" s="145" t="s">
        <v>1256</v>
      </c>
      <c r="D21" s="27">
        <v>30</v>
      </c>
      <c r="E21" s="18"/>
    </row>
    <row r="22" spans="1:5" s="136" customFormat="1" ht="15" customHeight="1">
      <c r="A22" s="18" t="s">
        <v>1264</v>
      </c>
      <c r="B22" s="27">
        <v>14.62</v>
      </c>
      <c r="C22" s="145" t="s">
        <v>1257</v>
      </c>
      <c r="D22" s="27">
        <v>44.74</v>
      </c>
      <c r="E22" s="18"/>
    </row>
    <row r="23" spans="1:5" s="136" customFormat="1" ht="15" customHeight="1">
      <c r="A23" s="18" t="s">
        <v>1266</v>
      </c>
      <c r="B23" s="27">
        <v>36</v>
      </c>
      <c r="C23" s="145" t="s">
        <v>1259</v>
      </c>
      <c r="D23" s="27">
        <v>689.61</v>
      </c>
      <c r="E23" s="18"/>
    </row>
    <row r="24" spans="1:5" s="136" customFormat="1" ht="15" customHeight="1">
      <c r="A24" s="18" t="s">
        <v>1268</v>
      </c>
      <c r="B24" s="27">
        <v>298.15999999999997</v>
      </c>
      <c r="C24" s="145" t="s">
        <v>1261</v>
      </c>
      <c r="D24" s="27">
        <v>2728</v>
      </c>
      <c r="E24" s="18"/>
    </row>
    <row r="25" spans="1:5" s="136" customFormat="1" ht="15" customHeight="1">
      <c r="A25" s="18" t="s">
        <v>1270</v>
      </c>
      <c r="B25" s="27">
        <v>899.03</v>
      </c>
      <c r="C25" s="141" t="s">
        <v>1263</v>
      </c>
      <c r="D25" s="141">
        <f>SUM(D26:D32)</f>
        <v>23833.199999999997</v>
      </c>
      <c r="E25" s="18"/>
    </row>
    <row r="26" spans="1:5" s="136" customFormat="1" ht="15" customHeight="1">
      <c r="A26" s="18" t="s">
        <v>1272</v>
      </c>
      <c r="B26" s="27">
        <v>176.48</v>
      </c>
      <c r="C26" s="145" t="s">
        <v>1265</v>
      </c>
      <c r="D26" s="27">
        <v>901.84</v>
      </c>
      <c r="E26" s="18"/>
    </row>
    <row r="27" spans="1:5" s="136" customFormat="1" ht="15" customHeight="1">
      <c r="A27" s="18" t="s">
        <v>1274</v>
      </c>
      <c r="B27" s="27">
        <v>363.17</v>
      </c>
      <c r="C27" s="145" t="s">
        <v>1267</v>
      </c>
      <c r="D27" s="27">
        <v>2438.69</v>
      </c>
      <c r="E27" s="18"/>
    </row>
    <row r="28" spans="1:5" s="136" customFormat="1" ht="15" customHeight="1">
      <c r="A28" s="18" t="s">
        <v>1276</v>
      </c>
      <c r="B28" s="27">
        <v>523.12</v>
      </c>
      <c r="C28" s="145" t="s">
        <v>1269</v>
      </c>
      <c r="D28" s="27">
        <v>43.73</v>
      </c>
      <c r="E28" s="18"/>
    </row>
    <row r="29" spans="1:5" s="136" customFormat="1" ht="15" customHeight="1">
      <c r="A29" s="18" t="s">
        <v>1278</v>
      </c>
      <c r="B29" s="27">
        <v>1112.3600000000001</v>
      </c>
      <c r="C29" s="145" t="s">
        <v>1271</v>
      </c>
      <c r="D29" s="27">
        <v>95</v>
      </c>
      <c r="E29" s="18"/>
    </row>
    <row r="30" spans="1:5" s="136" customFormat="1" ht="15" customHeight="1">
      <c r="A30" s="18" t="s">
        <v>1256</v>
      </c>
      <c r="B30" s="27">
        <v>30</v>
      </c>
      <c r="C30" s="145" t="s">
        <v>1273</v>
      </c>
      <c r="D30" s="27">
        <v>1541.88</v>
      </c>
      <c r="E30" s="18"/>
    </row>
    <row r="31" spans="1:5" s="136" customFormat="1" ht="15" customHeight="1">
      <c r="A31" s="18" t="s">
        <v>1259</v>
      </c>
      <c r="B31" s="27">
        <v>2128.63</v>
      </c>
      <c r="C31" s="145" t="s">
        <v>1275</v>
      </c>
      <c r="D31" s="27">
        <v>356.69</v>
      </c>
      <c r="E31" s="18"/>
    </row>
    <row r="32" spans="1:5" s="136" customFormat="1" ht="15" customHeight="1">
      <c r="A32" s="18" t="s">
        <v>1282</v>
      </c>
      <c r="B32" s="27">
        <v>312.17</v>
      </c>
      <c r="C32" s="145" t="s">
        <v>1277</v>
      </c>
      <c r="D32" s="27">
        <v>18455.37</v>
      </c>
      <c r="E32" s="18"/>
    </row>
    <row r="33" spans="1:5" s="136" customFormat="1" ht="15" customHeight="1">
      <c r="A33" s="18" t="s">
        <v>1247</v>
      </c>
      <c r="B33" s="27">
        <v>93.58</v>
      </c>
      <c r="C33" s="141" t="s">
        <v>1279</v>
      </c>
      <c r="D33" s="141">
        <f>SUM(D34:D36)</f>
        <v>16182.307999999999</v>
      </c>
      <c r="E33" s="145"/>
    </row>
    <row r="34" spans="1:5" s="136" customFormat="1" ht="15" customHeight="1">
      <c r="A34" s="18" t="s">
        <v>1249</v>
      </c>
      <c r="B34" s="27">
        <v>905.33</v>
      </c>
      <c r="C34" s="145" t="s">
        <v>1280</v>
      </c>
      <c r="D34" s="27">
        <v>604.48</v>
      </c>
      <c r="E34" s="18"/>
    </row>
    <row r="35" spans="1:5" s="136" customFormat="1" ht="15" customHeight="1">
      <c r="A35" s="18" t="s">
        <v>1254</v>
      </c>
      <c r="B35" s="27">
        <v>8.62</v>
      </c>
      <c r="C35" s="145" t="s">
        <v>1281</v>
      </c>
      <c r="D35" s="27">
        <v>9380.828</v>
      </c>
      <c r="E35" s="18"/>
    </row>
    <row r="36" spans="1:5" s="136" customFormat="1" ht="15" customHeight="1">
      <c r="A36" s="18" t="s">
        <v>1287</v>
      </c>
      <c r="B36" s="27">
        <v>1971.72</v>
      </c>
      <c r="C36" s="145" t="s">
        <v>1283</v>
      </c>
      <c r="D36" s="27">
        <v>6197</v>
      </c>
      <c r="E36" s="18"/>
    </row>
    <row r="37" spans="1:5" s="136" customFormat="1" ht="15" customHeight="1">
      <c r="A37" s="18" t="s">
        <v>1289</v>
      </c>
      <c r="B37" s="27">
        <v>141.56</v>
      </c>
      <c r="C37" s="141" t="s">
        <v>1284</v>
      </c>
      <c r="D37" s="141">
        <f>D38</f>
        <v>7825.316</v>
      </c>
      <c r="E37" s="145"/>
    </row>
    <row r="38" spans="1:5" s="136" customFormat="1" ht="15" customHeight="1">
      <c r="A38" s="18" t="s">
        <v>1291</v>
      </c>
      <c r="B38" s="27">
        <v>54.1</v>
      </c>
      <c r="C38" s="145" t="s">
        <v>1285</v>
      </c>
      <c r="D38" s="27">
        <v>7825.316</v>
      </c>
      <c r="E38" s="18"/>
    </row>
    <row r="39" spans="1:5" s="136" customFormat="1" ht="15" customHeight="1">
      <c r="A39" s="18" t="s">
        <v>1293</v>
      </c>
      <c r="B39" s="27">
        <v>1704.38</v>
      </c>
      <c r="C39" s="141" t="s">
        <v>1286</v>
      </c>
      <c r="D39" s="141">
        <f>SUM(D40:D44)</f>
        <v>28638.600000000002</v>
      </c>
      <c r="E39" s="18"/>
    </row>
    <row r="40" spans="1:5" s="136" customFormat="1" ht="15" customHeight="1">
      <c r="A40" s="18" t="s">
        <v>1253</v>
      </c>
      <c r="B40" s="27">
        <v>7322.18</v>
      </c>
      <c r="C40" s="145" t="s">
        <v>1288</v>
      </c>
      <c r="D40" s="27">
        <v>6596.570000000001</v>
      </c>
      <c r="E40" s="18"/>
    </row>
    <row r="41" spans="1:5" s="136" customFormat="1" ht="15" customHeight="1">
      <c r="A41" s="18" t="s">
        <v>1296</v>
      </c>
      <c r="B41" s="27">
        <v>60</v>
      </c>
      <c r="C41" s="145" t="s">
        <v>1290</v>
      </c>
      <c r="D41" s="27">
        <v>545.95</v>
      </c>
      <c r="E41" s="18"/>
    </row>
    <row r="42" spans="1:5" s="136" customFormat="1" ht="15" customHeight="1">
      <c r="A42" s="18" t="s">
        <v>1297</v>
      </c>
      <c r="B42" s="27">
        <v>69.38</v>
      </c>
      <c r="C42" s="145" t="s">
        <v>1292</v>
      </c>
      <c r="D42" s="27">
        <v>379.91</v>
      </c>
      <c r="E42" s="18"/>
    </row>
    <row r="43" spans="1:5" s="136" customFormat="1" ht="15" customHeight="1">
      <c r="A43" s="18" t="s">
        <v>1257</v>
      </c>
      <c r="B43" s="27">
        <v>44.74</v>
      </c>
      <c r="C43" s="145" t="s">
        <v>1294</v>
      </c>
      <c r="D43" s="27">
        <v>0.79</v>
      </c>
      <c r="E43" s="18"/>
    </row>
    <row r="44" spans="1:5" s="136" customFormat="1" ht="15" customHeight="1">
      <c r="A44" s="18" t="s">
        <v>1298</v>
      </c>
      <c r="B44" s="27">
        <v>41.35</v>
      </c>
      <c r="C44" s="145" t="s">
        <v>1295</v>
      </c>
      <c r="D44" s="27">
        <v>21115.38</v>
      </c>
      <c r="E44" s="18"/>
    </row>
    <row r="45" spans="1:5" s="136" customFormat="1" ht="15" customHeight="1">
      <c r="A45" s="18" t="s">
        <v>1261</v>
      </c>
      <c r="B45" s="27">
        <v>9151.03</v>
      </c>
      <c r="C45" s="141" t="s">
        <v>1317</v>
      </c>
      <c r="D45" s="141">
        <f aca="true" t="shared" si="0" ref="D45:D49">D46</f>
        <v>7467.6</v>
      </c>
      <c r="E45" s="18"/>
    </row>
    <row r="46" spans="1:5" s="136" customFormat="1" ht="15" customHeight="1">
      <c r="A46" s="141" t="s">
        <v>1299</v>
      </c>
      <c r="B46" s="141">
        <f>SUM(B47:B57)</f>
        <v>29266.3</v>
      </c>
      <c r="C46" s="145" t="s">
        <v>1318</v>
      </c>
      <c r="D46" s="27">
        <v>7467.6</v>
      </c>
      <c r="E46" s="18"/>
    </row>
    <row r="47" spans="1:5" s="136" customFormat="1" ht="15" customHeight="1">
      <c r="A47" s="18" t="s">
        <v>1300</v>
      </c>
      <c r="B47" s="27">
        <v>0</v>
      </c>
      <c r="C47" s="141" t="s">
        <v>1319</v>
      </c>
      <c r="D47" s="141">
        <f t="shared" si="0"/>
        <v>16700</v>
      </c>
      <c r="E47" s="18"/>
    </row>
    <row r="48" spans="1:5" s="136" customFormat="1" ht="15" customHeight="1">
      <c r="A48" s="18" t="s">
        <v>1301</v>
      </c>
      <c r="B48" s="27">
        <v>0.8</v>
      </c>
      <c r="C48" s="145" t="s">
        <v>1320</v>
      </c>
      <c r="D48" s="27">
        <v>16700</v>
      </c>
      <c r="E48" s="18"/>
    </row>
    <row r="49" spans="1:5" s="136" customFormat="1" ht="15" customHeight="1">
      <c r="A49" s="18" t="s">
        <v>1302</v>
      </c>
      <c r="B49" s="27">
        <v>0</v>
      </c>
      <c r="C49" s="141" t="s">
        <v>1321</v>
      </c>
      <c r="D49" s="141">
        <f t="shared" si="0"/>
        <v>1921</v>
      </c>
      <c r="E49" s="18"/>
    </row>
    <row r="50" spans="1:5" s="136" customFormat="1" ht="15" customHeight="1">
      <c r="A50" s="18" t="s">
        <v>1303</v>
      </c>
      <c r="B50" s="27">
        <v>0</v>
      </c>
      <c r="C50" s="145" t="s">
        <v>1322</v>
      </c>
      <c r="D50" s="27">
        <v>1921</v>
      </c>
      <c r="E50" s="18"/>
    </row>
    <row r="51" spans="1:5" s="136" customFormat="1" ht="15" customHeight="1">
      <c r="A51" s="18" t="s">
        <v>1304</v>
      </c>
      <c r="B51" s="27">
        <v>5622.85</v>
      </c>
      <c r="C51" s="141" t="s">
        <v>1323</v>
      </c>
      <c r="D51" s="141">
        <v>5746.42</v>
      </c>
      <c r="E51" s="18"/>
    </row>
    <row r="52" spans="1:5" s="136" customFormat="1" ht="15" customHeight="1">
      <c r="A52" s="18" t="s">
        <v>1305</v>
      </c>
      <c r="B52" s="27">
        <v>0.5</v>
      </c>
      <c r="C52" s="145"/>
      <c r="D52" s="27"/>
      <c r="E52" s="18"/>
    </row>
    <row r="53" spans="1:5" s="136" customFormat="1" ht="15" customHeight="1">
      <c r="A53" s="18" t="s">
        <v>1306</v>
      </c>
      <c r="B53" s="27">
        <v>0</v>
      </c>
      <c r="C53" s="145"/>
      <c r="D53" s="27"/>
      <c r="E53" s="18"/>
    </row>
    <row r="54" spans="1:5" s="136" customFormat="1" ht="15" customHeight="1">
      <c r="A54" s="18" t="s">
        <v>1290</v>
      </c>
      <c r="B54" s="27">
        <v>545.95</v>
      </c>
      <c r="C54" s="145"/>
      <c r="D54" s="27"/>
      <c r="E54" s="18"/>
    </row>
    <row r="55" spans="1:5" s="136" customFormat="1" ht="15" customHeight="1">
      <c r="A55" s="18" t="s">
        <v>1307</v>
      </c>
      <c r="B55" s="27">
        <v>204.89999999999998</v>
      </c>
      <c r="C55" s="145"/>
      <c r="D55" s="27"/>
      <c r="E55" s="18"/>
    </row>
    <row r="56" spans="1:5" s="136" customFormat="1" ht="15" customHeight="1">
      <c r="A56" s="18" t="s">
        <v>1292</v>
      </c>
      <c r="B56" s="27">
        <v>379.91</v>
      </c>
      <c r="C56" s="145"/>
      <c r="D56" s="27"/>
      <c r="E56" s="18"/>
    </row>
    <row r="57" spans="1:5" s="136" customFormat="1" ht="15" customHeight="1">
      <c r="A57" s="18" t="s">
        <v>1295</v>
      </c>
      <c r="B57" s="27">
        <v>22511.39</v>
      </c>
      <c r="C57" s="145"/>
      <c r="D57" s="27"/>
      <c r="E57" s="18"/>
    </row>
    <row r="58" spans="1:5" s="136" customFormat="1" ht="15" customHeight="1">
      <c r="A58" s="141" t="s">
        <v>1308</v>
      </c>
      <c r="B58" s="141">
        <f>SUM(B59:B68)</f>
        <v>32379.01</v>
      </c>
      <c r="C58" s="145"/>
      <c r="D58" s="27"/>
      <c r="E58" s="18"/>
    </row>
    <row r="59" spans="1:5" s="136" customFormat="1" ht="15" customHeight="1">
      <c r="A59" s="18" t="s">
        <v>1265</v>
      </c>
      <c r="B59" s="27">
        <v>2789.7</v>
      </c>
      <c r="C59" s="145"/>
      <c r="D59" s="27"/>
      <c r="E59" s="18"/>
    </row>
    <row r="60" spans="1:5" s="136" customFormat="1" ht="15" customHeight="1">
      <c r="A60" s="18" t="s">
        <v>1309</v>
      </c>
      <c r="B60" s="27">
        <v>1424.62</v>
      </c>
      <c r="C60" s="18"/>
      <c r="D60" s="27"/>
      <c r="E60" s="18"/>
    </row>
    <row r="61" spans="1:5" s="136" customFormat="1" ht="15" customHeight="1">
      <c r="A61" s="18" t="s">
        <v>1310</v>
      </c>
      <c r="B61" s="27">
        <v>1047.58</v>
      </c>
      <c r="C61" s="18"/>
      <c r="D61" s="27"/>
      <c r="E61" s="18"/>
    </row>
    <row r="62" spans="1:5" s="136" customFormat="1" ht="15" customHeight="1">
      <c r="A62" s="18" t="s">
        <v>1275</v>
      </c>
      <c r="B62" s="27">
        <v>1157.7</v>
      </c>
      <c r="C62" s="18"/>
      <c r="D62" s="27"/>
      <c r="E62" s="18"/>
    </row>
    <row r="63" spans="1:5" s="136" customFormat="1" ht="15" customHeight="1">
      <c r="A63" s="18" t="s">
        <v>1311</v>
      </c>
      <c r="B63" s="27">
        <v>606.21</v>
      </c>
      <c r="C63" s="18"/>
      <c r="D63" s="27"/>
      <c r="E63" s="18"/>
    </row>
    <row r="64" spans="1:5" s="136" customFormat="1" ht="15" customHeight="1">
      <c r="A64" s="18" t="s">
        <v>1271</v>
      </c>
      <c r="B64" s="27">
        <v>95</v>
      </c>
      <c r="C64" s="18"/>
      <c r="D64" s="27"/>
      <c r="E64" s="18"/>
    </row>
    <row r="65" spans="1:5" s="136" customFormat="1" ht="15" customHeight="1">
      <c r="A65" s="18" t="s">
        <v>1312</v>
      </c>
      <c r="B65" s="27">
        <v>0</v>
      </c>
      <c r="C65" s="18"/>
      <c r="D65" s="27"/>
      <c r="E65" s="18"/>
    </row>
    <row r="66" spans="1:5" s="136" customFormat="1" ht="15" customHeight="1">
      <c r="A66" s="18" t="s">
        <v>1277</v>
      </c>
      <c r="B66" s="27">
        <v>20621.79</v>
      </c>
      <c r="C66" s="18"/>
      <c r="D66" s="27"/>
      <c r="E66" s="18"/>
    </row>
    <row r="67" spans="1:5" s="136" customFormat="1" ht="15" customHeight="1">
      <c r="A67" s="18" t="s">
        <v>1267</v>
      </c>
      <c r="B67" s="27">
        <v>4592.68</v>
      </c>
      <c r="C67" s="18"/>
      <c r="D67" s="27"/>
      <c r="E67" s="18"/>
    </row>
    <row r="68" spans="1:5" s="136" customFormat="1" ht="15" customHeight="1">
      <c r="A68" s="18" t="s">
        <v>1324</v>
      </c>
      <c r="B68" s="27">
        <v>43.73</v>
      </c>
      <c r="C68" s="18"/>
      <c r="D68" s="27"/>
      <c r="E68" s="18"/>
    </row>
    <row r="69" spans="1:5" s="136" customFormat="1" ht="15" customHeight="1">
      <c r="A69" s="141" t="s">
        <v>1325</v>
      </c>
      <c r="B69" s="141">
        <f aca="true" t="shared" si="1" ref="B69:B73">B70</f>
        <v>6767.6</v>
      </c>
      <c r="C69" s="18"/>
      <c r="D69" s="27"/>
      <c r="E69" s="18"/>
    </row>
    <row r="70" spans="1:5" s="136" customFormat="1" ht="15" customHeight="1">
      <c r="A70" s="18" t="s">
        <v>1318</v>
      </c>
      <c r="B70" s="27">
        <v>6767.6</v>
      </c>
      <c r="C70" s="18"/>
      <c r="D70" s="27"/>
      <c r="E70" s="18"/>
    </row>
    <row r="71" spans="1:5" s="136" customFormat="1" ht="15" customHeight="1">
      <c r="A71" s="141" t="s">
        <v>1326</v>
      </c>
      <c r="B71" s="141">
        <f t="shared" si="1"/>
        <v>16700</v>
      </c>
      <c r="C71" s="18"/>
      <c r="D71" s="27"/>
      <c r="E71" s="18"/>
    </row>
    <row r="72" spans="1:5" s="136" customFormat="1" ht="15" customHeight="1">
      <c r="A72" s="18" t="s">
        <v>1320</v>
      </c>
      <c r="B72" s="27">
        <v>16700</v>
      </c>
      <c r="C72" s="18"/>
      <c r="D72" s="27"/>
      <c r="E72" s="18"/>
    </row>
    <row r="73" spans="1:5" s="136" customFormat="1" ht="15" customHeight="1">
      <c r="A73" s="141" t="s">
        <v>1327</v>
      </c>
      <c r="B73" s="141">
        <f t="shared" si="1"/>
        <v>1921</v>
      </c>
      <c r="C73" s="18"/>
      <c r="D73" s="27"/>
      <c r="E73" s="18"/>
    </row>
    <row r="74" spans="1:5" s="136" customFormat="1" ht="15" customHeight="1">
      <c r="A74" s="18" t="s">
        <v>1322</v>
      </c>
      <c r="B74" s="27">
        <v>1921</v>
      </c>
      <c r="C74" s="18"/>
      <c r="D74" s="27"/>
      <c r="E74" s="18"/>
    </row>
    <row r="75" spans="1:5" ht="15" customHeight="1">
      <c r="A75" s="141" t="s">
        <v>1328</v>
      </c>
      <c r="B75" s="141">
        <v>2422</v>
      </c>
      <c r="C75" s="146"/>
      <c r="D75" s="146"/>
      <c r="E75" s="146"/>
    </row>
    <row r="76" spans="1:5" ht="15" customHeight="1">
      <c r="A76" s="141" t="s">
        <v>1329</v>
      </c>
      <c r="B76" s="141">
        <v>3324.42</v>
      </c>
      <c r="C76" s="146"/>
      <c r="D76" s="146"/>
      <c r="E76" s="146"/>
    </row>
  </sheetData>
  <sheetProtection/>
  <mergeCells count="1">
    <mergeCell ref="A1:E1"/>
  </mergeCells>
  <printOptions horizontalCentered="1"/>
  <pageMargins left="0.98" right="0.98" top="0.79" bottom="0.79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zoomScale="145" zoomScaleNormal="145" zoomScaleSheetLayoutView="100" workbookViewId="0" topLeftCell="A1">
      <selection activeCell="A1" sqref="A1:E1"/>
    </sheetView>
  </sheetViews>
  <sheetFormatPr defaultColWidth="9.00390625" defaultRowHeight="14.25"/>
  <cols>
    <col min="1" max="1" width="28.375" style="1" customWidth="1"/>
    <col min="2" max="2" width="13.375" style="1" customWidth="1"/>
    <col min="3" max="3" width="20.875" style="1" customWidth="1"/>
    <col min="4" max="4" width="21.875" style="117" customWidth="1"/>
    <col min="5" max="5" width="32.125" style="0" customWidth="1"/>
  </cols>
  <sheetData>
    <row r="1" spans="1:5" ht="34.5" customHeight="1">
      <c r="A1" s="118" t="s">
        <v>1330</v>
      </c>
      <c r="B1" s="118"/>
      <c r="C1" s="118"/>
      <c r="D1" s="118"/>
      <c r="E1" s="118"/>
    </row>
    <row r="2" spans="1:5" s="77" customFormat="1" ht="19.5" customHeight="1">
      <c r="A2" s="119" t="s">
        <v>1331</v>
      </c>
      <c r="B2" s="119"/>
      <c r="C2" s="119"/>
      <c r="D2" s="120"/>
      <c r="E2" s="43" t="s">
        <v>2</v>
      </c>
    </row>
    <row r="3" spans="1:5" ht="27" customHeight="1">
      <c r="A3" s="121" t="s">
        <v>3</v>
      </c>
      <c r="B3" s="122" t="s">
        <v>4</v>
      </c>
      <c r="C3" s="122" t="s">
        <v>5</v>
      </c>
      <c r="D3" s="123" t="s">
        <v>6</v>
      </c>
      <c r="E3" s="11" t="s">
        <v>1211</v>
      </c>
    </row>
    <row r="4" spans="1:5" ht="18" customHeight="1">
      <c r="A4" s="121" t="s">
        <v>1332</v>
      </c>
      <c r="B4" s="90">
        <f>SUM(B5:B14)</f>
        <v>48691</v>
      </c>
      <c r="C4" s="90">
        <f>SUM(C5:C14)</f>
        <v>56266</v>
      </c>
      <c r="D4" s="27">
        <f aca="true" t="shared" si="0" ref="D4:D10">C4/B4*100</f>
        <v>115.55728984822657</v>
      </c>
      <c r="E4" s="124"/>
    </row>
    <row r="5" spans="1:5" ht="18" customHeight="1">
      <c r="A5" s="125" t="s">
        <v>1333</v>
      </c>
      <c r="B5" s="126"/>
      <c r="C5" s="126"/>
      <c r="D5" s="27"/>
      <c r="E5" s="124"/>
    </row>
    <row r="6" spans="1:5" ht="18" customHeight="1">
      <c r="A6" s="125" t="s">
        <v>1334</v>
      </c>
      <c r="B6" s="127">
        <v>5124</v>
      </c>
      <c r="C6" s="128">
        <v>5000</v>
      </c>
      <c r="D6" s="27">
        <f>C6/B6*100</f>
        <v>97.5800156128025</v>
      </c>
      <c r="E6" s="124"/>
    </row>
    <row r="7" spans="1:5" ht="18" customHeight="1">
      <c r="A7" s="125" t="s">
        <v>1335</v>
      </c>
      <c r="B7" s="127">
        <v>521</v>
      </c>
      <c r="C7" s="128">
        <v>600</v>
      </c>
      <c r="D7" s="27"/>
      <c r="E7" s="124"/>
    </row>
    <row r="8" spans="1:5" ht="18" customHeight="1">
      <c r="A8" s="125" t="s">
        <v>1336</v>
      </c>
      <c r="B8" s="127">
        <v>41668</v>
      </c>
      <c r="C8" s="18">
        <v>37900</v>
      </c>
      <c r="D8" s="27">
        <f t="shared" si="0"/>
        <v>90.95708937314005</v>
      </c>
      <c r="E8" s="124"/>
    </row>
    <row r="9" spans="1:5" ht="18" customHeight="1">
      <c r="A9" s="125" t="s">
        <v>1337</v>
      </c>
      <c r="B9" s="127">
        <v>1161</v>
      </c>
      <c r="C9" s="18">
        <v>1200</v>
      </c>
      <c r="D9" s="27">
        <f t="shared" si="0"/>
        <v>103.35917312661498</v>
      </c>
      <c r="E9" s="129"/>
    </row>
    <row r="10" spans="1:5" ht="18" customHeight="1">
      <c r="A10" s="125" t="s">
        <v>1338</v>
      </c>
      <c r="B10" s="127">
        <v>217</v>
      </c>
      <c r="C10" s="18">
        <v>300</v>
      </c>
      <c r="D10" s="27">
        <f t="shared" si="0"/>
        <v>138.24884792626727</v>
      </c>
      <c r="E10" s="129"/>
    </row>
    <row r="11" spans="1:5" ht="18" customHeight="1">
      <c r="A11" s="130" t="s">
        <v>1339</v>
      </c>
      <c r="B11" s="126"/>
      <c r="C11" s="126"/>
      <c r="D11" s="27"/>
      <c r="E11" s="129"/>
    </row>
    <row r="12" spans="1:5" ht="18" customHeight="1">
      <c r="A12" s="106" t="s">
        <v>1340</v>
      </c>
      <c r="B12" s="126"/>
      <c r="C12" s="128">
        <v>6933</v>
      </c>
      <c r="D12" s="27"/>
      <c r="E12" s="129"/>
    </row>
    <row r="13" spans="1:5" ht="21" customHeight="1">
      <c r="A13" s="106" t="s">
        <v>1341</v>
      </c>
      <c r="B13" s="126"/>
      <c r="C13" s="128">
        <v>4333</v>
      </c>
      <c r="D13" s="27"/>
      <c r="E13" s="49"/>
    </row>
    <row r="14" spans="1:5" ht="18" customHeight="1">
      <c r="A14" s="131" t="s">
        <v>1342</v>
      </c>
      <c r="B14" s="126"/>
      <c r="C14" s="126"/>
      <c r="D14" s="27"/>
      <c r="E14" s="132"/>
    </row>
    <row r="15" spans="1:5" ht="18" customHeight="1">
      <c r="A15" s="133"/>
      <c r="B15" s="133"/>
      <c r="C15" s="133"/>
      <c r="D15" s="134"/>
      <c r="E15" s="77"/>
    </row>
    <row r="16" spans="1:5" ht="18" customHeight="1">
      <c r="A16" s="133"/>
      <c r="B16" s="133"/>
      <c r="C16" s="133"/>
      <c r="D16" s="134"/>
      <c r="E16" s="77"/>
    </row>
  </sheetData>
  <sheetProtection/>
  <mergeCells count="1">
    <mergeCell ref="A1:E1"/>
  </mergeCells>
  <printOptions horizontalCentered="1"/>
  <pageMargins left="0.98" right="0.98" top="0.79" bottom="0.79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1"/>
  <sheetViews>
    <sheetView showZeros="0" zoomScale="115" zoomScaleNormal="115" zoomScaleSheetLayoutView="100" workbookViewId="0" topLeftCell="A1">
      <pane ySplit="4" topLeftCell="A68" activePane="bottomLeft" state="frozen"/>
      <selection pane="bottomLeft" activeCell="C77" sqref="C77"/>
    </sheetView>
  </sheetViews>
  <sheetFormatPr defaultColWidth="9.00390625" defaultRowHeight="14.25"/>
  <cols>
    <col min="1" max="1" width="45.25390625" style="79" customWidth="1"/>
    <col min="2" max="2" width="13.375" style="80" customWidth="1"/>
    <col min="3" max="3" width="16.125" style="81" customWidth="1"/>
    <col min="4" max="4" width="16.00390625" style="82" customWidth="1"/>
    <col min="5" max="5" width="25.375" style="78" customWidth="1"/>
    <col min="6" max="10" width="9.00390625" style="78" customWidth="1"/>
  </cols>
  <sheetData>
    <row r="1" spans="1:5" ht="34.5" customHeight="1">
      <c r="A1" s="83" t="s">
        <v>1343</v>
      </c>
      <c r="B1" s="83"/>
      <c r="C1" s="83"/>
      <c r="D1" s="83"/>
      <c r="E1" s="83"/>
    </row>
    <row r="2" spans="1:10" s="77" customFormat="1" ht="19.5" customHeight="1">
      <c r="A2" s="84" t="s">
        <v>1344</v>
      </c>
      <c r="B2" s="85"/>
      <c r="C2" s="86"/>
      <c r="D2" s="87"/>
      <c r="E2" s="88" t="s">
        <v>2</v>
      </c>
      <c r="F2" s="89"/>
      <c r="G2" s="89"/>
      <c r="H2" s="89"/>
      <c r="I2" s="89"/>
      <c r="J2" s="89"/>
    </row>
    <row r="3" spans="1:5" ht="27.75" customHeight="1">
      <c r="A3" s="90" t="s">
        <v>37</v>
      </c>
      <c r="B3" s="91" t="s">
        <v>1315</v>
      </c>
      <c r="C3" s="91" t="s">
        <v>5</v>
      </c>
      <c r="D3" s="92" t="s">
        <v>1345</v>
      </c>
      <c r="E3" s="92" t="s">
        <v>1211</v>
      </c>
    </row>
    <row r="4" spans="1:5" ht="15.75" customHeight="1">
      <c r="A4" s="90" t="s">
        <v>1346</v>
      </c>
      <c r="B4" s="93">
        <f>SUM(B5,B12,B45,B50,B53,B56,B67,B69)</f>
        <v>63999</v>
      </c>
      <c r="C4" s="93">
        <f>SUM(C5,C12,C45,C50,C53,C56,C67,C69,C71)</f>
        <v>56266</v>
      </c>
      <c r="D4" s="94">
        <f>C4/B4*100</f>
        <v>87.91699870310474</v>
      </c>
      <c r="E4" s="95"/>
    </row>
    <row r="5" spans="1:5" s="1" customFormat="1" ht="15.75" customHeight="1">
      <c r="A5" s="96" t="s">
        <v>1347</v>
      </c>
      <c r="B5" s="93">
        <f>SUM(B6,B10,)</f>
        <v>5951</v>
      </c>
      <c r="C5" s="93">
        <f>SUM(C6,C10,)</f>
        <v>6501</v>
      </c>
      <c r="D5" s="94">
        <f>C5/B5*100</f>
        <v>109.24214417744918</v>
      </c>
      <c r="E5" s="97"/>
    </row>
    <row r="6" spans="1:5" s="78" customFormat="1" ht="15.75" customHeight="1">
      <c r="A6" s="98" t="s">
        <v>1348</v>
      </c>
      <c r="B6" s="99">
        <f>SUM(B7:B9)</f>
        <v>5951</v>
      </c>
      <c r="C6" s="99">
        <f>SUM(C7:C9)</f>
        <v>6501</v>
      </c>
      <c r="D6" s="100"/>
      <c r="E6" s="95"/>
    </row>
    <row r="7" spans="1:5" s="78" customFormat="1" ht="15.75" customHeight="1">
      <c r="A7" s="98" t="s">
        <v>1349</v>
      </c>
      <c r="B7" s="101">
        <v>3842</v>
      </c>
      <c r="C7" s="101">
        <f>2659+3842</f>
        <v>6501</v>
      </c>
      <c r="D7" s="102"/>
      <c r="E7" s="103"/>
    </row>
    <row r="8" spans="1:5" s="78" customFormat="1" ht="15.75" customHeight="1">
      <c r="A8" s="98" t="s">
        <v>1350</v>
      </c>
      <c r="B8" s="101">
        <v>2109</v>
      </c>
      <c r="C8" s="101"/>
      <c r="D8" s="102"/>
      <c r="E8" s="103"/>
    </row>
    <row r="9" spans="1:5" s="78" customFormat="1" ht="15.75" customHeight="1">
      <c r="A9" s="98" t="s">
        <v>1351</v>
      </c>
      <c r="B9" s="99"/>
      <c r="C9" s="99"/>
      <c r="D9" s="102"/>
      <c r="E9" s="103"/>
    </row>
    <row r="10" spans="1:5" s="78" customFormat="1" ht="15.75" customHeight="1">
      <c r="A10" s="98" t="s">
        <v>1352</v>
      </c>
      <c r="B10" s="99">
        <f>SUM(B11:B11)</f>
        <v>0</v>
      </c>
      <c r="C10" s="99">
        <f>SUM(C11:C11)</f>
        <v>0</v>
      </c>
      <c r="D10" s="100"/>
      <c r="E10" s="95"/>
    </row>
    <row r="11" spans="1:5" s="78" customFormat="1" ht="15.75" customHeight="1">
      <c r="A11" s="104" t="s">
        <v>1353</v>
      </c>
      <c r="B11" s="99"/>
      <c r="C11" s="99"/>
      <c r="D11" s="102"/>
      <c r="E11" s="103"/>
    </row>
    <row r="12" spans="1:5" s="1" customFormat="1" ht="15.75" customHeight="1">
      <c r="A12" s="96" t="s">
        <v>1354</v>
      </c>
      <c r="B12" s="93">
        <f>SUM(B13,B16,B28,B31,B34,B35,B39,B43)</f>
        <v>50031</v>
      </c>
      <c r="C12" s="93">
        <f>SUM(C13,C16,C28,C31,C34,C35,C39,C43)</f>
        <v>33250</v>
      </c>
      <c r="D12" s="94">
        <f>C12/B12*100</f>
        <v>66.45879554676101</v>
      </c>
      <c r="E12" s="97"/>
    </row>
    <row r="13" spans="1:5" s="78" customFormat="1" ht="15.75" customHeight="1">
      <c r="A13" s="105" t="s">
        <v>1355</v>
      </c>
      <c r="B13" s="99">
        <f>SUM(B14:B15)</f>
        <v>0</v>
      </c>
      <c r="C13" s="99">
        <f>SUM(C14:C15)</f>
        <v>0</v>
      </c>
      <c r="D13" s="100"/>
      <c r="E13" s="95"/>
    </row>
    <row r="14" spans="1:5" ht="15.75" customHeight="1">
      <c r="A14" s="104" t="s">
        <v>1356</v>
      </c>
      <c r="B14" s="99"/>
      <c r="C14" s="99"/>
      <c r="D14" s="102"/>
      <c r="E14" s="103"/>
    </row>
    <row r="15" spans="1:5" ht="15.75" customHeight="1">
      <c r="A15" s="104" t="s">
        <v>1357</v>
      </c>
      <c r="B15" s="99"/>
      <c r="C15" s="99"/>
      <c r="D15" s="102"/>
      <c r="E15" s="103"/>
    </row>
    <row r="16" spans="1:5" ht="15.75" customHeight="1">
      <c r="A16" s="105" t="s">
        <v>1358</v>
      </c>
      <c r="B16" s="99">
        <f>SUM(B17:B27)</f>
        <v>48881</v>
      </c>
      <c r="C16" s="99">
        <f>SUM(C17:C27)</f>
        <v>31664</v>
      </c>
      <c r="D16" s="106"/>
      <c r="E16" s="95"/>
    </row>
    <row r="17" spans="1:5" ht="15.75" customHeight="1">
      <c r="A17" s="104" t="s">
        <v>1359</v>
      </c>
      <c r="B17" s="101">
        <v>25680</v>
      </c>
      <c r="C17" s="101">
        <v>5417</v>
      </c>
      <c r="D17" s="101"/>
      <c r="E17" s="103"/>
    </row>
    <row r="18" spans="1:5" ht="15.75" customHeight="1">
      <c r="A18" s="104" t="s">
        <v>1360</v>
      </c>
      <c r="B18" s="101">
        <v>1000</v>
      </c>
      <c r="C18" s="101"/>
      <c r="D18" s="101"/>
      <c r="E18" s="103"/>
    </row>
    <row r="19" spans="1:5" ht="15.75" customHeight="1">
      <c r="A19" s="104" t="s">
        <v>1361</v>
      </c>
      <c r="B19" s="101">
        <v>12016</v>
      </c>
      <c r="C19" s="101">
        <f>13818+43</f>
        <v>13861</v>
      </c>
      <c r="D19" s="101"/>
      <c r="E19" s="103"/>
    </row>
    <row r="20" spans="1:5" ht="15.75" customHeight="1">
      <c r="A20" s="104" t="s">
        <v>1362</v>
      </c>
      <c r="B20" s="101">
        <v>3996</v>
      </c>
      <c r="C20" s="101">
        <v>1134</v>
      </c>
      <c r="D20" s="101"/>
      <c r="E20" s="103"/>
    </row>
    <row r="21" spans="1:5" ht="15.75" customHeight="1">
      <c r="A21" s="104" t="s">
        <v>1363</v>
      </c>
      <c r="B21" s="101">
        <v>4700</v>
      </c>
      <c r="C21" s="101">
        <v>2816</v>
      </c>
      <c r="D21" s="101"/>
      <c r="E21" s="103"/>
    </row>
    <row r="22" spans="1:5" ht="15.75" customHeight="1">
      <c r="A22" s="104" t="s">
        <v>1364</v>
      </c>
      <c r="B22" s="101">
        <v>759</v>
      </c>
      <c r="C22" s="101">
        <v>253</v>
      </c>
      <c r="D22" s="101"/>
      <c r="E22" s="103"/>
    </row>
    <row r="23" spans="1:5" ht="15.75" customHeight="1">
      <c r="A23" s="104" t="s">
        <v>1356</v>
      </c>
      <c r="B23" s="101">
        <v>314</v>
      </c>
      <c r="C23" s="101">
        <v>286</v>
      </c>
      <c r="D23" s="102"/>
      <c r="E23" s="103"/>
    </row>
    <row r="24" spans="1:5" ht="15.75" customHeight="1">
      <c r="A24" s="104" t="s">
        <v>1365</v>
      </c>
      <c r="B24" s="99"/>
      <c r="C24" s="99"/>
      <c r="D24" s="102"/>
      <c r="E24" s="103"/>
    </row>
    <row r="25" spans="1:5" ht="15.75" customHeight="1">
      <c r="A25" s="104" t="s">
        <v>1366</v>
      </c>
      <c r="B25" s="99"/>
      <c r="C25" s="99">
        <v>2393</v>
      </c>
      <c r="D25" s="102"/>
      <c r="E25" s="103"/>
    </row>
    <row r="26" spans="1:5" ht="15.75" customHeight="1">
      <c r="A26" s="104" t="s">
        <v>1367</v>
      </c>
      <c r="B26" s="99"/>
      <c r="C26" s="99">
        <v>3743</v>
      </c>
      <c r="D26" s="102"/>
      <c r="E26" s="103"/>
    </row>
    <row r="27" spans="1:5" ht="15.75" customHeight="1">
      <c r="A27" s="104" t="s">
        <v>1368</v>
      </c>
      <c r="B27" s="99">
        <v>416</v>
      </c>
      <c r="C27" s="99">
        <f>1511+250</f>
        <v>1761</v>
      </c>
      <c r="D27" s="102"/>
      <c r="E27" s="103"/>
    </row>
    <row r="28" spans="1:5" ht="15.75" customHeight="1">
      <c r="A28" s="105" t="s">
        <v>1369</v>
      </c>
      <c r="B28" s="99">
        <f>SUM(B29:B30)</f>
        <v>0</v>
      </c>
      <c r="C28" s="99">
        <f>SUM(C29:C30)</f>
        <v>0</v>
      </c>
      <c r="D28" s="100"/>
      <c r="E28" s="95"/>
    </row>
    <row r="29" spans="1:5" ht="15.75" customHeight="1">
      <c r="A29" s="104" t="s">
        <v>1370</v>
      </c>
      <c r="B29" s="99"/>
      <c r="C29" s="99"/>
      <c r="D29" s="102"/>
      <c r="E29" s="103"/>
    </row>
    <row r="30" spans="1:5" ht="15.75" customHeight="1">
      <c r="A30" s="104" t="s">
        <v>1371</v>
      </c>
      <c r="B30" s="99"/>
      <c r="C30" s="99"/>
      <c r="D30" s="102"/>
      <c r="E30" s="103"/>
    </row>
    <row r="31" spans="1:5" ht="15.75" customHeight="1">
      <c r="A31" s="105" t="s">
        <v>1372</v>
      </c>
      <c r="B31" s="99">
        <f>SUM(B32:B33)</f>
        <v>0</v>
      </c>
      <c r="C31" s="99">
        <f>SUM(C32:C33)</f>
        <v>0</v>
      </c>
      <c r="D31" s="100"/>
      <c r="E31" s="95"/>
    </row>
    <row r="32" spans="1:5" ht="15.75" customHeight="1">
      <c r="A32" s="104" t="s">
        <v>1373</v>
      </c>
      <c r="B32" s="99"/>
      <c r="C32" s="99"/>
      <c r="D32" s="102"/>
      <c r="E32" s="103"/>
    </row>
    <row r="33" spans="1:5" ht="15.75" customHeight="1">
      <c r="A33" s="104" t="s">
        <v>1374</v>
      </c>
      <c r="B33" s="99"/>
      <c r="C33" s="99"/>
      <c r="D33" s="102"/>
      <c r="E33" s="103"/>
    </row>
    <row r="34" spans="1:5" ht="15.75" customHeight="1">
      <c r="A34" s="105" t="s">
        <v>1375</v>
      </c>
      <c r="B34" s="99"/>
      <c r="C34" s="99">
        <v>550</v>
      </c>
      <c r="D34" s="100"/>
      <c r="E34" s="95"/>
    </row>
    <row r="35" spans="1:5" ht="15.75" customHeight="1">
      <c r="A35" s="105" t="s">
        <v>1376</v>
      </c>
      <c r="B35" s="99">
        <f>SUM(B36:B38)</f>
        <v>0</v>
      </c>
      <c r="C35" s="99">
        <f>SUM(C36:C38)</f>
        <v>0</v>
      </c>
      <c r="D35" s="100"/>
      <c r="E35" s="95"/>
    </row>
    <row r="36" spans="1:5" ht="15.75" customHeight="1">
      <c r="A36" s="104" t="s">
        <v>1377</v>
      </c>
      <c r="B36" s="99"/>
      <c r="C36" s="99"/>
      <c r="D36" s="102"/>
      <c r="E36" s="103"/>
    </row>
    <row r="37" spans="1:5" ht="15.75" customHeight="1">
      <c r="A37" s="104" t="s">
        <v>1378</v>
      </c>
      <c r="B37" s="99"/>
      <c r="C37" s="99"/>
      <c r="D37" s="102"/>
      <c r="E37" s="103"/>
    </row>
    <row r="38" spans="1:5" ht="15.75" customHeight="1">
      <c r="A38" s="104" t="s">
        <v>1379</v>
      </c>
      <c r="B38" s="99"/>
      <c r="C38" s="99"/>
      <c r="D38" s="102"/>
      <c r="E38" s="103"/>
    </row>
    <row r="39" spans="1:5" ht="15.75" customHeight="1">
      <c r="A39" s="105" t="s">
        <v>1380</v>
      </c>
      <c r="B39" s="99">
        <f>SUM(B40:B42)</f>
        <v>1000</v>
      </c>
      <c r="C39" s="99">
        <f>SUM(C40:C42)</f>
        <v>836</v>
      </c>
      <c r="D39" s="100"/>
      <c r="E39" s="95"/>
    </row>
    <row r="40" spans="1:5" ht="15.75" customHeight="1">
      <c r="A40" s="104" t="s">
        <v>1370</v>
      </c>
      <c r="B40" s="99">
        <v>500</v>
      </c>
      <c r="C40" s="99">
        <v>836</v>
      </c>
      <c r="D40" s="102"/>
      <c r="E40" s="103"/>
    </row>
    <row r="41" spans="1:5" ht="15.75" customHeight="1">
      <c r="A41" s="104" t="s">
        <v>1381</v>
      </c>
      <c r="B41" s="107">
        <v>28</v>
      </c>
      <c r="C41" s="107"/>
      <c r="D41" s="102"/>
      <c r="E41" s="103"/>
    </row>
    <row r="42" spans="1:5" ht="15.75" customHeight="1">
      <c r="A42" s="104" t="s">
        <v>1382</v>
      </c>
      <c r="B42" s="107">
        <v>472</v>
      </c>
      <c r="C42" s="107"/>
      <c r="D42" s="102"/>
      <c r="E42" s="103"/>
    </row>
    <row r="43" spans="1:5" ht="15.75" customHeight="1">
      <c r="A43" s="108" t="s">
        <v>1383</v>
      </c>
      <c r="B43" s="107">
        <f>SUM(B44)</f>
        <v>150</v>
      </c>
      <c r="C43" s="107">
        <f>SUM(C44)</f>
        <v>200</v>
      </c>
      <c r="D43" s="100"/>
      <c r="E43" s="95"/>
    </row>
    <row r="44" spans="1:5" ht="15.75" customHeight="1">
      <c r="A44" s="104" t="s">
        <v>1384</v>
      </c>
      <c r="B44" s="99">
        <v>150</v>
      </c>
      <c r="C44" s="99">
        <v>200</v>
      </c>
      <c r="D44" s="102"/>
      <c r="E44" s="103"/>
    </row>
    <row r="45" spans="1:5" s="1" customFormat="1" ht="15.75" customHeight="1">
      <c r="A45" s="96" t="s">
        <v>1385</v>
      </c>
      <c r="B45" s="93">
        <f>SUM(B46)</f>
        <v>76</v>
      </c>
      <c r="C45" s="93">
        <f>SUM(C46)</f>
        <v>88</v>
      </c>
      <c r="D45" s="94"/>
      <c r="E45" s="97"/>
    </row>
    <row r="46" spans="1:5" s="78" customFormat="1" ht="15.75" customHeight="1">
      <c r="A46" s="108" t="s">
        <v>1386</v>
      </c>
      <c r="B46" s="99">
        <f>B47+B48+B49</f>
        <v>76</v>
      </c>
      <c r="C46" s="99">
        <f>C47+C48+C49</f>
        <v>88</v>
      </c>
      <c r="D46" s="100"/>
      <c r="E46" s="95"/>
    </row>
    <row r="47" spans="1:5" s="78" customFormat="1" ht="15.75" customHeight="1">
      <c r="A47" s="104" t="s">
        <v>1387</v>
      </c>
      <c r="B47" s="99"/>
      <c r="C47" s="99"/>
      <c r="D47" s="102"/>
      <c r="E47" s="103"/>
    </row>
    <row r="48" spans="1:5" s="78" customFormat="1" ht="15.75" customHeight="1">
      <c r="A48" s="104" t="s">
        <v>1388</v>
      </c>
      <c r="B48" s="99"/>
      <c r="C48" s="99"/>
      <c r="D48" s="102"/>
      <c r="E48" s="103"/>
    </row>
    <row r="49" spans="1:5" s="78" customFormat="1" ht="15.75" customHeight="1">
      <c r="A49" s="104" t="s">
        <v>1389</v>
      </c>
      <c r="B49" s="99">
        <v>76</v>
      </c>
      <c r="C49" s="99">
        <v>88</v>
      </c>
      <c r="D49" s="102"/>
      <c r="E49" s="103"/>
    </row>
    <row r="50" spans="1:5" s="1" customFormat="1" ht="15.75" customHeight="1">
      <c r="A50" s="109" t="s">
        <v>1390</v>
      </c>
      <c r="B50" s="93">
        <f>B51+B52</f>
        <v>0</v>
      </c>
      <c r="C50" s="93">
        <f>C51+C52</f>
        <v>0</v>
      </c>
      <c r="D50" s="94"/>
      <c r="E50" s="97"/>
    </row>
    <row r="51" spans="1:5" s="78" customFormat="1" ht="15.75" customHeight="1">
      <c r="A51" s="98" t="s">
        <v>1391</v>
      </c>
      <c r="B51" s="99"/>
      <c r="C51" s="99"/>
      <c r="D51" s="102"/>
      <c r="E51" s="103"/>
    </row>
    <row r="52" spans="1:5" s="78" customFormat="1" ht="15.75" customHeight="1">
      <c r="A52" s="98" t="s">
        <v>1392</v>
      </c>
      <c r="B52" s="99"/>
      <c r="C52" s="99"/>
      <c r="D52" s="102"/>
      <c r="E52" s="103"/>
    </row>
    <row r="53" spans="1:5" s="78" customFormat="1" ht="15.75" customHeight="1">
      <c r="A53" s="109" t="s">
        <v>1393</v>
      </c>
      <c r="B53" s="93">
        <f>SUM(B54)</f>
        <v>0</v>
      </c>
      <c r="C53" s="93">
        <f>SUM(C54)</f>
        <v>0</v>
      </c>
      <c r="D53" s="94"/>
      <c r="E53" s="97"/>
    </row>
    <row r="54" spans="1:5" s="78" customFormat="1" ht="15.75" customHeight="1">
      <c r="A54" s="108" t="s">
        <v>1394</v>
      </c>
      <c r="B54" s="99">
        <f>SUM(B55:B55)</f>
        <v>0</v>
      </c>
      <c r="C54" s="99">
        <f>SUM(C55:C55)</f>
        <v>0</v>
      </c>
      <c r="D54" s="100"/>
      <c r="E54" s="95"/>
    </row>
    <row r="55" spans="1:5" s="78" customFormat="1" ht="15.75" customHeight="1">
      <c r="A55" s="104" t="s">
        <v>1395</v>
      </c>
      <c r="B55" s="99"/>
      <c r="C55" s="99"/>
      <c r="D55" s="102"/>
      <c r="E55" s="103"/>
    </row>
    <row r="56" spans="1:5" s="1" customFormat="1" ht="15.75" customHeight="1">
      <c r="A56" s="109" t="s">
        <v>1396</v>
      </c>
      <c r="B56" s="93">
        <f>SUM(B57,B58,)</f>
        <v>15</v>
      </c>
      <c r="C56" s="93">
        <f>SUM(C57,C58,)</f>
        <v>4427</v>
      </c>
      <c r="D56" s="94">
        <f>C56/B56*100</f>
        <v>29513.333333333332</v>
      </c>
      <c r="E56" s="110"/>
    </row>
    <row r="57" spans="1:5" ht="15.75" customHeight="1">
      <c r="A57" s="108" t="s">
        <v>1397</v>
      </c>
      <c r="B57" s="99"/>
      <c r="C57" s="99">
        <v>4024</v>
      </c>
      <c r="D57" s="100"/>
      <c r="E57" s="111"/>
    </row>
    <row r="58" spans="1:5" ht="15.75" customHeight="1">
      <c r="A58" s="108" t="s">
        <v>1398</v>
      </c>
      <c r="B58" s="99">
        <f>SUM(B59:B66)</f>
        <v>15</v>
      </c>
      <c r="C58" s="99">
        <f>SUM(C59:C66)</f>
        <v>403</v>
      </c>
      <c r="D58" s="100"/>
      <c r="E58" s="111"/>
    </row>
    <row r="59" spans="1:5" ht="15.75" customHeight="1">
      <c r="A59" s="104" t="s">
        <v>1399</v>
      </c>
      <c r="B59" s="99">
        <v>10</v>
      </c>
      <c r="C59" s="99">
        <v>293</v>
      </c>
      <c r="D59" s="102"/>
      <c r="E59" s="112"/>
    </row>
    <row r="60" spans="1:5" ht="15.75" customHeight="1">
      <c r="A60" s="104" t="s">
        <v>1400</v>
      </c>
      <c r="B60" s="99"/>
      <c r="C60" s="99"/>
      <c r="D60" s="102"/>
      <c r="E60" s="112"/>
    </row>
    <row r="61" spans="1:5" ht="15.75" customHeight="1">
      <c r="A61" s="104" t="s">
        <v>1401</v>
      </c>
      <c r="B61" s="99">
        <v>5</v>
      </c>
      <c r="C61" s="99">
        <v>34</v>
      </c>
      <c r="D61" s="102"/>
      <c r="E61" s="112"/>
    </row>
    <row r="62" spans="1:5" ht="15.75" customHeight="1">
      <c r="A62" s="104" t="s">
        <v>1402</v>
      </c>
      <c r="B62" s="99"/>
      <c r="C62" s="99"/>
      <c r="D62" s="102"/>
      <c r="E62" s="112"/>
    </row>
    <row r="63" spans="1:5" ht="15.75" customHeight="1">
      <c r="A63" s="104" t="s">
        <v>1403</v>
      </c>
      <c r="B63" s="99"/>
      <c r="C63" s="99"/>
      <c r="D63" s="102"/>
      <c r="E63" s="112"/>
    </row>
    <row r="64" spans="1:5" ht="15.75" customHeight="1">
      <c r="A64" s="104" t="s">
        <v>1404</v>
      </c>
      <c r="B64" s="99"/>
      <c r="C64" s="99">
        <v>50</v>
      </c>
      <c r="D64" s="102"/>
      <c r="E64" s="112"/>
    </row>
    <row r="65" spans="1:5" ht="15.75" customHeight="1">
      <c r="A65" s="104" t="s">
        <v>1405</v>
      </c>
      <c r="B65" s="99"/>
      <c r="C65" s="99"/>
      <c r="D65" s="102"/>
      <c r="E65" s="112"/>
    </row>
    <row r="66" spans="1:5" ht="15.75" customHeight="1">
      <c r="A66" s="104" t="s">
        <v>1406</v>
      </c>
      <c r="B66" s="99"/>
      <c r="C66" s="99">
        <v>26</v>
      </c>
      <c r="D66" s="102"/>
      <c r="E66" s="112"/>
    </row>
    <row r="67" spans="1:5" s="1" customFormat="1" ht="15.75" customHeight="1">
      <c r="A67" s="113" t="s">
        <v>1407</v>
      </c>
      <c r="B67" s="93">
        <f>SUM(B68)</f>
        <v>5500</v>
      </c>
      <c r="C67" s="93">
        <f>SUM(C68)</f>
        <v>6000</v>
      </c>
      <c r="D67" s="93"/>
      <c r="E67" s="110"/>
    </row>
    <row r="68" spans="1:5" s="78" customFormat="1" ht="15.75" customHeight="1">
      <c r="A68" s="104" t="s">
        <v>1408</v>
      </c>
      <c r="B68" s="114">
        <v>5500</v>
      </c>
      <c r="C68" s="114">
        <v>6000</v>
      </c>
      <c r="D68" s="115"/>
      <c r="E68" s="112"/>
    </row>
    <row r="69" spans="1:5" s="1" customFormat="1" ht="15.75" customHeight="1">
      <c r="A69" s="116" t="s">
        <v>1409</v>
      </c>
      <c r="B69" s="93">
        <f>SUM(B70)</f>
        <v>2426</v>
      </c>
      <c r="C69" s="93">
        <f>SUM(C70)</f>
        <v>4000</v>
      </c>
      <c r="D69" s="93"/>
      <c r="E69" s="97"/>
    </row>
    <row r="70" spans="1:5" s="78" customFormat="1" ht="15.75" customHeight="1">
      <c r="A70" s="104" t="s">
        <v>1410</v>
      </c>
      <c r="B70" s="115">
        <v>2426</v>
      </c>
      <c r="C70" s="115">
        <v>4000</v>
      </c>
      <c r="D70" s="115"/>
      <c r="E70" s="103"/>
    </row>
    <row r="71" spans="1:5" s="1" customFormat="1" ht="15.75" customHeight="1">
      <c r="A71" s="116" t="s">
        <v>1411</v>
      </c>
      <c r="B71" s="93"/>
      <c r="C71" s="93">
        <v>2000</v>
      </c>
      <c r="D71" s="93"/>
      <c r="E71" s="97"/>
    </row>
  </sheetData>
  <sheetProtection/>
  <mergeCells count="1">
    <mergeCell ref="A1:E1"/>
  </mergeCells>
  <printOptions horizontalCentered="1"/>
  <pageMargins left="0.98" right="0.98" top="0.79" bottom="0.79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SheetLayoutView="100" workbookViewId="0" topLeftCell="A1">
      <selection activeCell="C9" sqref="C9"/>
    </sheetView>
  </sheetViews>
  <sheetFormatPr defaultColWidth="9.00390625" defaultRowHeight="14.25"/>
  <cols>
    <col min="1" max="1" width="60.125" style="0" customWidth="1"/>
    <col min="2" max="2" width="40.00390625" style="63" customWidth="1"/>
    <col min="3" max="3" width="17.75390625" style="0" customWidth="1"/>
  </cols>
  <sheetData>
    <row r="1" spans="1:3" ht="27">
      <c r="A1" s="64" t="s">
        <v>1412</v>
      </c>
      <c r="B1" s="65"/>
      <c r="C1" s="65"/>
    </row>
    <row r="2" spans="1:3" ht="20.25">
      <c r="A2" s="66"/>
      <c r="B2" s="67" t="s">
        <v>2</v>
      </c>
      <c r="C2" s="67"/>
    </row>
    <row r="3" spans="1:3" ht="27" customHeight="1">
      <c r="A3" s="68" t="s">
        <v>37</v>
      </c>
      <c r="B3" s="68" t="s">
        <v>1413</v>
      </c>
      <c r="C3" s="69" t="s">
        <v>1211</v>
      </c>
    </row>
    <row r="4" spans="1:3" ht="27" customHeight="1">
      <c r="A4" s="70" t="s">
        <v>1414</v>
      </c>
      <c r="B4" s="71">
        <v>3842</v>
      </c>
      <c r="C4" s="72"/>
    </row>
    <row r="5" spans="1:3" ht="27" customHeight="1">
      <c r="A5" s="73" t="s">
        <v>1415</v>
      </c>
      <c r="B5" s="71">
        <v>3842</v>
      </c>
      <c r="C5" s="72"/>
    </row>
    <row r="6" spans="1:3" ht="27" customHeight="1">
      <c r="A6" s="73" t="s">
        <v>1416</v>
      </c>
      <c r="B6" s="71">
        <v>3842</v>
      </c>
      <c r="C6" s="72"/>
    </row>
    <row r="7" spans="1:3" ht="27" customHeight="1">
      <c r="A7" s="70" t="s">
        <v>1417</v>
      </c>
      <c r="B7" s="71">
        <v>88</v>
      </c>
      <c r="C7" s="72"/>
    </row>
    <row r="8" spans="1:3" ht="27" customHeight="1">
      <c r="A8" s="73" t="s">
        <v>1418</v>
      </c>
      <c r="B8" s="71">
        <v>88</v>
      </c>
      <c r="C8" s="72"/>
    </row>
    <row r="9" spans="1:3" ht="27" customHeight="1">
      <c r="A9" s="73" t="s">
        <v>1419</v>
      </c>
      <c r="B9" s="71">
        <v>88</v>
      </c>
      <c r="C9" s="72"/>
    </row>
    <row r="10" spans="1:3" ht="27" customHeight="1">
      <c r="A10" s="70" t="s">
        <v>1420</v>
      </c>
      <c r="B10" s="71">
        <v>403</v>
      </c>
      <c r="C10" s="72"/>
    </row>
    <row r="11" spans="1:3" ht="27" customHeight="1">
      <c r="A11" s="73" t="s">
        <v>1421</v>
      </c>
      <c r="B11" s="71">
        <v>403</v>
      </c>
      <c r="C11" s="72"/>
    </row>
    <row r="12" spans="1:3" ht="27" customHeight="1">
      <c r="A12" s="73" t="s">
        <v>1422</v>
      </c>
      <c r="B12" s="71">
        <v>293</v>
      </c>
      <c r="C12" s="72"/>
    </row>
    <row r="13" spans="1:3" ht="27" customHeight="1">
      <c r="A13" s="73" t="s">
        <v>1423</v>
      </c>
      <c r="B13" s="71">
        <v>34</v>
      </c>
      <c r="C13" s="72"/>
    </row>
    <row r="14" spans="1:3" ht="27" customHeight="1">
      <c r="A14" s="73" t="s">
        <v>1424</v>
      </c>
      <c r="B14" s="71">
        <v>50</v>
      </c>
      <c r="C14" s="72"/>
    </row>
    <row r="15" spans="1:3" ht="27" customHeight="1">
      <c r="A15" s="73" t="s">
        <v>1425</v>
      </c>
      <c r="B15" s="71">
        <v>26</v>
      </c>
      <c r="C15" s="72"/>
    </row>
    <row r="16" spans="1:3" ht="27" customHeight="1">
      <c r="A16" s="74" t="s">
        <v>1426</v>
      </c>
      <c r="B16" s="75">
        <v>4333</v>
      </c>
      <c r="C16" s="76"/>
    </row>
  </sheetData>
  <sheetProtection/>
  <mergeCells count="2">
    <mergeCell ref="A1:C1"/>
    <mergeCell ref="B2:C2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2017-03-13T07:45:54Z</cp:lastPrinted>
  <dcterms:created xsi:type="dcterms:W3CDTF">2015-02-27T08:08:58Z</dcterms:created>
  <dcterms:modified xsi:type="dcterms:W3CDTF">2022-02-09T02:19:11Z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eadingLayo">
    <vt:bool>true</vt:bool>
  </property>
</Properties>
</file>