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08" firstSheet="2" activeTab="9"/>
  </bookViews>
  <sheets>
    <sheet name="预算收支总表" sheetId="1" r:id="rId1"/>
    <sheet name="部门收入报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" sheetId="11" r:id="rId11"/>
    <sheet name="绩效目标" sheetId="12" r:id="rId12"/>
  </sheets>
  <definedNames>
    <definedName name="_xlnm.Print_Titles" localSheetId="5">'一般公共预算基本支出分经济科目表'!$1:$4</definedName>
  </definedNames>
  <calcPr fullCalcOnLoad="1"/>
</workbook>
</file>

<file path=xl/sharedStrings.xml><?xml version="1.0" encoding="utf-8"?>
<sst xmlns="http://schemas.openxmlformats.org/spreadsheetml/2006/main" count="497" uniqueCount="208">
  <si>
    <t>预算公开表1</t>
  </si>
  <si>
    <t>南磑镇人民政府2022年预算收支总表</t>
  </si>
  <si>
    <t xml:space="preserve">单位：万元   </t>
  </si>
  <si>
    <t>收入</t>
  </si>
  <si>
    <t>支出</t>
  </si>
  <si>
    <t>项目</t>
  </si>
  <si>
    <t>预算数</t>
  </si>
  <si>
    <t>2021年</t>
  </si>
  <si>
    <t>2022年</t>
  </si>
  <si>
    <t>2022年比2021年增减%</t>
  </si>
  <si>
    <t>其中：财政拨款</t>
  </si>
  <si>
    <t>一、一般公共预算</t>
  </si>
  <si>
    <t>一般公共服务支出</t>
  </si>
  <si>
    <t>社会保障和就业支出</t>
  </si>
  <si>
    <t>卫生健康支出</t>
  </si>
  <si>
    <t>农林水事务</t>
  </si>
  <si>
    <t>住房保障支出</t>
  </si>
  <si>
    <t>二、纳入预算管理的政府性基金</t>
  </si>
  <si>
    <t>节能环保支出</t>
  </si>
  <si>
    <t>三、纳入财政专户管理的事业收入</t>
  </si>
  <si>
    <t>城乡社区支出</t>
  </si>
  <si>
    <t>四、其他收入</t>
  </si>
  <si>
    <t>预备费</t>
  </si>
  <si>
    <t>本年收入合计</t>
  </si>
  <si>
    <t>本年支出合计</t>
  </si>
  <si>
    <t>预算公开表2</t>
  </si>
  <si>
    <t>南磑镇人民政府2022年预算收入总表</t>
  </si>
  <si>
    <t>单位：万元</t>
  </si>
  <si>
    <t>2022年预算数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</si>
  <si>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</si>
  <si>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</si>
  <si>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</si>
  <si>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</si>
  <si>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</si>
  <si>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</si>
  <si>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类</t>
  </si>
  <si>
    <t>款</t>
  </si>
  <si>
    <t>项</t>
  </si>
  <si>
    <t>合计</t>
  </si>
  <si>
    <t>03</t>
  </si>
  <si>
    <t>01</t>
  </si>
  <si>
    <t>行政运行</t>
  </si>
  <si>
    <t>50</t>
  </si>
  <si>
    <t>事业运行</t>
  </si>
  <si>
    <t>99</t>
  </si>
  <si>
    <t>其他政府办公厅（室）及相关机构事务支出</t>
  </si>
  <si>
    <t>05</t>
  </si>
  <si>
    <t>机关事业单位基本养老保险缴费支出</t>
  </si>
  <si>
    <t>06</t>
  </si>
  <si>
    <t>机关事业单位职业年金缴费支出</t>
  </si>
  <si>
    <t>11</t>
  </si>
  <si>
    <t>行政单位医疗</t>
  </si>
  <si>
    <t>04</t>
  </si>
  <si>
    <t>02</t>
  </si>
  <si>
    <t>农村环境保护</t>
  </si>
  <si>
    <t>其他城乡社区公共设施支出</t>
  </si>
  <si>
    <t>08</t>
  </si>
  <si>
    <t>农村基础设施建设支出</t>
  </si>
  <si>
    <t>其他农业农村支出</t>
  </si>
  <si>
    <t>213</t>
  </si>
  <si>
    <t>其他巩固脱贫衔接乡村振兴支出</t>
  </si>
  <si>
    <t>07</t>
  </si>
  <si>
    <t>对村民委员会和村党支部的补助</t>
  </si>
  <si>
    <t>对村集体经济组织的补助</t>
  </si>
  <si>
    <t>住房公积金</t>
  </si>
  <si>
    <t>227</t>
  </si>
  <si>
    <t>预算公开表3</t>
  </si>
  <si>
    <t>南磑镇人民政府2022年预算支出总表</t>
  </si>
  <si>
    <t>基本支出</t>
  </si>
  <si>
    <t>项目支出</t>
  </si>
  <si>
    <t>预算公开表4</t>
  </si>
  <si>
    <t>南磑镇人民政府2022年财政拨款收支总表</t>
  </si>
  <si>
    <t>金额</t>
  </si>
  <si>
    <t>小计</t>
  </si>
  <si>
    <t>外交支出</t>
  </si>
  <si>
    <t>农林水支出</t>
  </si>
  <si>
    <t>预算公开表5</t>
  </si>
  <si>
    <t>南磑镇人民政府2022年一般预算支出预算表</t>
  </si>
  <si>
    <t>2021年预算数</t>
  </si>
  <si>
    <t>2022年预算数比2021年预算数增减%</t>
  </si>
  <si>
    <t>预算公开表6</t>
  </si>
  <si>
    <t>南磑镇人民政府2022年一般公共预算安排基本支出分经济科目表</t>
  </si>
  <si>
    <t>部门预算经济科目名称</t>
  </si>
  <si>
    <t>备注</t>
  </si>
  <si>
    <t>合    计</t>
  </si>
  <si>
    <t>一、工资福利支出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</si>
  <si>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</si>
  <si>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</si>
  <si>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</si>
  <si>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</si>
  <si>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</si>
  <si>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</si>
  <si>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其他社会保障缴费</t>
  </si>
  <si>
    <t>　　住房公积金</t>
  </si>
  <si>
    <t>二、商品和服务支出</t>
  </si>
  <si>
    <t>　　办公费</t>
  </si>
  <si>
    <t>　　印刷费</t>
  </si>
  <si>
    <t>　　手续费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</si>
  <si>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</si>
  <si>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</si>
  <si>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</si>
  <si>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</si>
  <si>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</si>
  <si>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</si>
  <si>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工会经费</t>
  </si>
  <si>
    <t>　　福利费</t>
  </si>
  <si>
    <t>　　公务用车运行维护费</t>
  </si>
  <si>
    <t>　　其他交通费用</t>
  </si>
  <si>
    <t>三、对个人和家庭的补助</t>
  </si>
  <si>
    <t>　　退休费</t>
  </si>
  <si>
    <t>　　生活补助</t>
  </si>
  <si>
    <t>　　医疗费补助</t>
  </si>
  <si>
    <t>奖励金</t>
  </si>
  <si>
    <t>四、资本性支出</t>
  </si>
  <si>
    <t>　　专用设备购置</t>
  </si>
  <si>
    <t>预算公开表7</t>
  </si>
  <si>
    <t>南磑镇人民政府2022年政府性基金预算收入表</t>
  </si>
  <si>
    <t>单位:万元</t>
  </si>
  <si>
    <t>政府性基金收入预算</t>
  </si>
  <si>
    <t>208</t>
  </si>
  <si>
    <t>预算公开表8</t>
  </si>
  <si>
    <t>南磑镇人民政府2022年政府性基金预算支出预算表</t>
  </si>
  <si>
    <t>预算公开表9</t>
  </si>
  <si>
    <t>南磑镇人民政府2022年一般公共预算“三公”经费支出情况统计表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</si>
  <si>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</si>
  <si>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</si>
  <si>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</si>
  <si>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</si>
  <si>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</si>
  <si>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</si>
  <si>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南磑镇人民政府2022年机关运行经费预算财政拨款情况统计表</t>
  </si>
  <si>
    <t>单位名称</t>
  </si>
  <si>
    <t>芮城县南磑镇人民政府</t>
  </si>
  <si>
    <t>预算公开表11</t>
  </si>
  <si>
    <r>
      <t>南</t>
    </r>
    <r>
      <rPr>
        <sz val="20"/>
        <rFont val="黑体"/>
        <family val="3"/>
      </rPr>
      <t>磑</t>
    </r>
    <r>
      <rPr>
        <sz val="20"/>
        <rFont val="黑体"/>
        <family val="3"/>
      </rPr>
      <t>镇人民政府2022年政府采购预算表</t>
    </r>
  </si>
  <si>
    <t/>
  </si>
  <si>
    <t>单位：元</t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</si>
  <si>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</si>
  <si>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</si>
  <si>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</si>
  <si>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</si>
  <si>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</si>
  <si>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</si>
  <si>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是否面向中小企业采购</t>
  </si>
  <si>
    <t>是否面向小微企业采购</t>
  </si>
  <si>
    <t>30207-邮电费</t>
  </si>
  <si>
    <t>C030102-增值电信服务</t>
  </si>
  <si>
    <t>1</t>
  </si>
  <si>
    <t>15000</t>
  </si>
  <si>
    <t>1-是</t>
  </si>
  <si>
    <t>30231-公务用车运行维护费</t>
  </si>
  <si>
    <t>C15040201-机动车保险服务</t>
  </si>
  <si>
    <t>3000</t>
  </si>
  <si>
    <t>30202-印刷费</t>
  </si>
  <si>
    <t>C081401-印刷服务</t>
  </si>
  <si>
    <t>10</t>
  </si>
  <si>
    <t>6810</t>
  </si>
  <si>
    <t>68100</t>
  </si>
  <si>
    <t>30201-办公费</t>
  </si>
  <si>
    <t>A090101-复印纸</t>
  </si>
  <si>
    <t>75</t>
  </si>
  <si>
    <t>200</t>
  </si>
  <si>
    <t>C050301-车辆维修和保养服务</t>
  </si>
  <si>
    <t>7000</t>
  </si>
  <si>
    <t>31003-专用设备购置</t>
  </si>
  <si>
    <t>A0206180203-空调机</t>
  </si>
  <si>
    <t>4</t>
  </si>
  <si>
    <t>2500</t>
  </si>
  <si>
    <t>10000</t>
  </si>
  <si>
    <t>C050302-车辆加油服务</t>
  </si>
  <si>
    <t>5000</t>
  </si>
  <si>
    <t>31006-大型修缮</t>
  </si>
  <si>
    <t>B0801-房屋修缮</t>
  </si>
  <si>
    <t>20000</t>
  </si>
  <si>
    <t>31001-房屋建筑物购建</t>
  </si>
  <si>
    <t>B0104-行政单位用房施工</t>
  </si>
  <si>
    <t>2000000</t>
  </si>
  <si>
    <t>8000000</t>
  </si>
  <si>
    <t>5</t>
  </si>
  <si>
    <t>4000</t>
  </si>
  <si>
    <t>100</t>
  </si>
  <si>
    <t>31002-办公设备购置</t>
  </si>
  <si>
    <t>A0602-台、桌类</t>
  </si>
  <si>
    <t>800</t>
  </si>
  <si>
    <t>8000</t>
  </si>
  <si>
    <t>A0603-椅凳类</t>
  </si>
  <si>
    <t>400</t>
  </si>
  <si>
    <t>A020201-复印机</t>
  </si>
  <si>
    <t>2</t>
  </si>
  <si>
    <t>30000</t>
  </si>
  <si>
    <t>A02021101-碎纸机</t>
  </si>
  <si>
    <t>600</t>
  </si>
  <si>
    <t>A020207-LED显示屏</t>
  </si>
  <si>
    <t>1000</t>
  </si>
  <si>
    <t>A0601-床类</t>
  </si>
  <si>
    <t>25</t>
  </si>
  <si>
    <t>A0605-柜类</t>
  </si>
  <si>
    <t>20</t>
  </si>
  <si>
    <t>650</t>
  </si>
  <si>
    <t>13000</t>
  </si>
  <si>
    <t>预算公开表12</t>
  </si>
  <si>
    <t>南磑镇人民政府预算项目支出绩效目标信息公开</t>
  </si>
  <si>
    <t>项目名称</t>
  </si>
  <si>
    <t>贫困村驻村帮扶工作经费</t>
  </si>
  <si>
    <t>预算金额</t>
  </si>
  <si>
    <t>主管部门</t>
  </si>
  <si>
    <t>绩效目标</t>
  </si>
  <si>
    <t xml:space="preserve">    目标1：宣传和落实中央和省政府以及市委、市政府关于脱贫攻坚的方针政策、部署要求。 目标2：开展精准扶贫、精准脱贫工作。与村“两委”一起开展调查摸底，全面掌握贫困村基本情况，找准突出问题，制定脱贫规划和年度工作计划并组织实施。 目标3：开展贫困村对象精准识别、建档立卡、信息采集和动态管理工作，按照“五个一批”的要求，因地制宜、因户施策，落实干部结对帮扶责任，确保扶贫对象稳定脱贫，实现“两不愁三保障”的目标。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</si>
</sst>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仿宋_GB2312"/>
      <family val="0"/>
    </font>
    <font>
      <sz val="20"/>
      <name val="黑体"/>
      <family val="3"/>
    </font>
    <font>
      <b/>
      <sz val="10"/>
      <name val="宋体"/>
      <family val="0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libri Light"/>
      <family val="0"/>
    </font>
    <font>
      <b/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27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2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vertical="center"/>
      <protection/>
    </xf>
    <xf numFmtId="4" fontId="3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4" fontId="3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4" fontId="30" fillId="0" borderId="10" xfId="0" applyNumberFormat="1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10" fontId="31" fillId="0" borderId="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2" fillId="0" borderId="9" xfId="0" applyFont="1" applyFill="1" applyBorder="1" applyAlignment="1">
      <alignment horizontal="center" vertical="center"/>
    </xf>
    <xf numFmtId="180" fontId="32" fillId="0" borderId="9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180" fontId="32" fillId="0" borderId="17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180" fontId="31" fillId="0" borderId="9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>
      <alignment horizontal="center" vertical="center" wrapText="1" shrinkToFit="1"/>
    </xf>
    <xf numFmtId="180" fontId="30" fillId="0" borderId="10" xfId="0" applyNumberFormat="1" applyFont="1" applyFill="1" applyBorder="1" applyAlignment="1" applyProtection="1">
      <alignment horizontal="center" vertical="center"/>
      <protection/>
    </xf>
    <xf numFmtId="4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9" xfId="0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10" fontId="3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181" fontId="32" fillId="0" borderId="9" xfId="0" applyNumberFormat="1" applyFont="1" applyFill="1" applyBorder="1" applyAlignment="1">
      <alignment horizontal="center" vertical="center" wrapText="1"/>
    </xf>
    <xf numFmtId="10" fontId="32" fillId="0" borderId="9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81" fontId="32" fillId="0" borderId="20" xfId="0" applyNumberFormat="1" applyFont="1" applyFill="1" applyBorder="1" applyAlignment="1">
      <alignment horizontal="center" vertical="center" wrapText="1"/>
    </xf>
    <xf numFmtId="181" fontId="32" fillId="0" borderId="21" xfId="0" applyNumberFormat="1" applyFont="1" applyFill="1" applyBorder="1" applyAlignment="1">
      <alignment horizontal="center" vertical="center" wrapText="1"/>
    </xf>
    <xf numFmtId="181" fontId="32" fillId="0" borderId="22" xfId="0" applyNumberFormat="1" applyFont="1" applyFill="1" applyBorder="1" applyAlignment="1">
      <alignment horizontal="center" vertical="center" wrapText="1"/>
    </xf>
    <xf numFmtId="10" fontId="32" fillId="0" borderId="20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181" fontId="32" fillId="0" borderId="23" xfId="0" applyNumberFormat="1" applyFont="1" applyFill="1" applyBorder="1" applyAlignment="1">
      <alignment horizontal="center" vertical="center" wrapText="1"/>
    </xf>
    <xf numFmtId="181" fontId="32" fillId="0" borderId="9" xfId="0" applyNumberFormat="1" applyFont="1" applyFill="1" applyBorder="1" applyAlignment="1">
      <alignment horizontal="center" vertical="center" wrapText="1"/>
    </xf>
    <xf numFmtId="10" fontId="32" fillId="0" borderId="23" xfId="0" applyNumberFormat="1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180" fontId="31" fillId="0" borderId="9" xfId="0" applyNumberFormat="1" applyFont="1" applyFill="1" applyBorder="1" applyAlignment="1">
      <alignment horizontal="center" vertical="center" wrapText="1"/>
    </xf>
    <xf numFmtId="10" fontId="31" fillId="0" borderId="17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vertical="center" wrapText="1"/>
    </xf>
    <xf numFmtId="181" fontId="31" fillId="0" borderId="25" xfId="0" applyNumberFormat="1" applyFont="1" applyFill="1" applyBorder="1" applyAlignment="1">
      <alignment horizontal="center" vertical="center" wrapText="1"/>
    </xf>
    <xf numFmtId="181" fontId="31" fillId="0" borderId="22" xfId="0" applyNumberFormat="1" applyFont="1" applyFill="1" applyBorder="1" applyAlignment="1">
      <alignment horizontal="center" vertical="center" wrapText="1"/>
    </xf>
    <xf numFmtId="181" fontId="31" fillId="0" borderId="9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181" fontId="31" fillId="0" borderId="9" xfId="0" applyNumberFormat="1" applyFont="1" applyFill="1" applyBorder="1" applyAlignment="1">
      <alignment horizontal="left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6" fillId="0" borderId="0" xfId="0" applyNumberFormat="1" applyFont="1" applyAlignment="1">
      <alignment horizontal="right" vertical="center" wrapText="1"/>
    </xf>
    <xf numFmtId="0" fontId="31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Zeros="0" workbookViewId="0" topLeftCell="A1">
      <selection activeCell="I11" sqref="I11"/>
    </sheetView>
  </sheetViews>
  <sheetFormatPr defaultColWidth="9.00390625" defaultRowHeight="14.25"/>
  <cols>
    <col min="1" max="1" width="26.375" style="96" customWidth="1"/>
    <col min="2" max="5" width="8.25390625" style="96" customWidth="1"/>
    <col min="6" max="6" width="17.625" style="96" customWidth="1"/>
    <col min="7" max="7" width="7.375" style="96" customWidth="1"/>
    <col min="8" max="8" width="9.375" style="96" customWidth="1"/>
    <col min="9" max="9" width="10.25390625" style="96" customWidth="1"/>
    <col min="10" max="10" width="10.25390625" style="97" customWidth="1"/>
  </cols>
  <sheetData>
    <row r="1" ht="14.25">
      <c r="J1" s="34" t="s">
        <v>0</v>
      </c>
    </row>
    <row r="2" spans="1:10" s="93" customFormat="1" ht="33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94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128" t="s">
        <v>2</v>
      </c>
    </row>
    <row r="4" spans="1:10" s="95" customFormat="1" ht="15.75" customHeight="1">
      <c r="A4" s="100" t="s">
        <v>3</v>
      </c>
      <c r="B4" s="100"/>
      <c r="C4" s="100"/>
      <c r="D4" s="100"/>
      <c r="E4" s="100"/>
      <c r="F4" s="100" t="s">
        <v>4</v>
      </c>
      <c r="G4" s="100"/>
      <c r="H4" s="100"/>
      <c r="I4" s="100"/>
      <c r="J4" s="100"/>
    </row>
    <row r="5" spans="1:10" s="95" customFormat="1" ht="12">
      <c r="A5" s="100" t="s">
        <v>5</v>
      </c>
      <c r="B5" s="101" t="s">
        <v>6</v>
      </c>
      <c r="C5" s="101"/>
      <c r="D5" s="101"/>
      <c r="E5" s="102"/>
      <c r="F5" s="101" t="s">
        <v>5</v>
      </c>
      <c r="G5" s="101" t="s">
        <v>6</v>
      </c>
      <c r="H5" s="101"/>
      <c r="I5" s="101"/>
      <c r="J5" s="88"/>
    </row>
    <row r="6" spans="1:10" s="95" customFormat="1" ht="18" customHeight="1">
      <c r="A6" s="103"/>
      <c r="B6" s="104" t="s">
        <v>7</v>
      </c>
      <c r="C6" s="105" t="s">
        <v>8</v>
      </c>
      <c r="D6" s="106"/>
      <c r="E6" s="107" t="s">
        <v>9</v>
      </c>
      <c r="F6" s="101"/>
      <c r="G6" s="104" t="s">
        <v>7</v>
      </c>
      <c r="H6" s="105" t="s">
        <v>8</v>
      </c>
      <c r="I6" s="106"/>
      <c r="J6" s="107" t="s">
        <v>9</v>
      </c>
    </row>
    <row r="7" spans="1:10" s="95" customFormat="1" ht="31.5" customHeight="1">
      <c r="A7" s="108"/>
      <c r="B7" s="109"/>
      <c r="C7" s="105"/>
      <c r="D7" s="110" t="s">
        <v>10</v>
      </c>
      <c r="E7" s="111"/>
      <c r="F7" s="101"/>
      <c r="G7" s="109"/>
      <c r="H7" s="105"/>
      <c r="I7" s="110" t="s">
        <v>10</v>
      </c>
      <c r="J7" s="111"/>
    </row>
    <row r="8" spans="1:10" s="95" customFormat="1" ht="30" customHeight="1">
      <c r="A8" s="112" t="s">
        <v>11</v>
      </c>
      <c r="B8" s="113">
        <v>834.5000000000001</v>
      </c>
      <c r="C8" s="113">
        <v>1984.487783</v>
      </c>
      <c r="D8" s="113">
        <v>1984.487783</v>
      </c>
      <c r="E8" s="114">
        <f>(D8-B8)/B8</f>
        <v>1.3780560611144397</v>
      </c>
      <c r="F8" s="115" t="s">
        <v>12</v>
      </c>
      <c r="G8" s="113">
        <v>543.46</v>
      </c>
      <c r="H8" s="113">
        <v>641.673085</v>
      </c>
      <c r="I8" s="113">
        <v>641.673085</v>
      </c>
      <c r="J8" s="53">
        <f aca="true" t="shared" si="0" ref="J8:J12">(I8-G8)/G8</f>
        <v>0.18071814852979054</v>
      </c>
    </row>
    <row r="9" spans="1:10" s="95" customFormat="1" ht="30" customHeight="1">
      <c r="A9" s="116"/>
      <c r="B9" s="117"/>
      <c r="C9" s="118"/>
      <c r="D9" s="119"/>
      <c r="E9" s="120"/>
      <c r="F9" s="115" t="s">
        <v>13</v>
      </c>
      <c r="G9" s="113">
        <v>64.18</v>
      </c>
      <c r="H9" s="113">
        <v>61.870943999999994</v>
      </c>
      <c r="I9" s="113">
        <v>61.870943999999994</v>
      </c>
      <c r="J9" s="53">
        <f t="shared" si="0"/>
        <v>-0.035977812402617826</v>
      </c>
    </row>
    <row r="10" spans="1:10" s="95" customFormat="1" ht="30" customHeight="1">
      <c r="A10" s="116"/>
      <c r="B10" s="117"/>
      <c r="C10" s="118"/>
      <c r="D10" s="119"/>
      <c r="E10" s="120"/>
      <c r="F10" s="115" t="s">
        <v>14</v>
      </c>
      <c r="G10" s="113">
        <v>9.77</v>
      </c>
      <c r="H10" s="113">
        <v>23.940545999999998</v>
      </c>
      <c r="I10" s="113">
        <v>23.940545999999998</v>
      </c>
      <c r="J10" s="53">
        <f t="shared" si="0"/>
        <v>1.4504141248720572</v>
      </c>
    </row>
    <row r="11" spans="1:10" s="95" customFormat="1" ht="30" customHeight="1">
      <c r="A11" s="121"/>
      <c r="B11" s="119"/>
      <c r="C11" s="119"/>
      <c r="D11" s="119"/>
      <c r="E11" s="120"/>
      <c r="F11" s="122" t="s">
        <v>15</v>
      </c>
      <c r="G11" s="113">
        <v>148.73</v>
      </c>
      <c r="H11" s="113">
        <v>378.975</v>
      </c>
      <c r="I11" s="113">
        <v>378.975</v>
      </c>
      <c r="J11" s="53">
        <f t="shared" si="0"/>
        <v>1.5480736905802464</v>
      </c>
    </row>
    <row r="12" spans="1:10" s="95" customFormat="1" ht="30" customHeight="1">
      <c r="A12" s="115"/>
      <c r="B12" s="119"/>
      <c r="C12" s="119"/>
      <c r="D12" s="119"/>
      <c r="E12" s="120"/>
      <c r="F12" s="122" t="s">
        <v>16</v>
      </c>
      <c r="G12" s="113">
        <v>36.66</v>
      </c>
      <c r="H12" s="113">
        <v>43.028208</v>
      </c>
      <c r="I12" s="74">
        <v>43.028208</v>
      </c>
      <c r="J12" s="53">
        <f t="shared" si="0"/>
        <v>0.173709983633388</v>
      </c>
    </row>
    <row r="13" spans="1:10" s="95" customFormat="1" ht="30" customHeight="1">
      <c r="A13" s="115" t="s">
        <v>17</v>
      </c>
      <c r="B13" s="119"/>
      <c r="C13" s="119"/>
      <c r="D13" s="119"/>
      <c r="E13" s="123"/>
      <c r="F13" s="124" t="s">
        <v>18</v>
      </c>
      <c r="G13" s="125">
        <v>23</v>
      </c>
      <c r="H13" s="74">
        <v>10</v>
      </c>
      <c r="I13" s="74">
        <v>10</v>
      </c>
      <c r="J13" s="53"/>
    </row>
    <row r="14" spans="1:10" s="95" customFormat="1" ht="30" customHeight="1">
      <c r="A14" s="115" t="s">
        <v>19</v>
      </c>
      <c r="B14" s="119"/>
      <c r="C14" s="119"/>
      <c r="D14" s="119"/>
      <c r="E14" s="120"/>
      <c r="F14" s="122" t="s">
        <v>20</v>
      </c>
      <c r="G14" s="126">
        <v>8.7</v>
      </c>
      <c r="H14" s="113">
        <v>812</v>
      </c>
      <c r="I14" s="113">
        <f>800+12</f>
        <v>812</v>
      </c>
      <c r="J14" s="53"/>
    </row>
    <row r="15" spans="1:10" s="95" customFormat="1" ht="30" customHeight="1">
      <c r="A15" s="115" t="s">
        <v>21</v>
      </c>
      <c r="B15" s="119"/>
      <c r="C15" s="119"/>
      <c r="D15" s="119"/>
      <c r="E15" s="120"/>
      <c r="F15" s="122" t="s">
        <v>22</v>
      </c>
      <c r="G15" s="74"/>
      <c r="H15" s="74">
        <v>13</v>
      </c>
      <c r="I15" s="74">
        <v>13</v>
      </c>
      <c r="J15" s="53"/>
    </row>
    <row r="16" spans="1:10" s="95" customFormat="1" ht="30" customHeight="1">
      <c r="A16" s="115" t="s">
        <v>23</v>
      </c>
      <c r="B16" s="113">
        <f>SUM(B8:B11)</f>
        <v>834.5000000000001</v>
      </c>
      <c r="C16" s="113">
        <f>SUM(C8:C11)</f>
        <v>1984.487783</v>
      </c>
      <c r="D16" s="113">
        <f>SUM(D8:D11)</f>
        <v>1984.487783</v>
      </c>
      <c r="E16" s="114">
        <f>(D16-B16)/B16</f>
        <v>1.3780560611144397</v>
      </c>
      <c r="F16" s="115" t="s">
        <v>24</v>
      </c>
      <c r="G16" s="113">
        <f aca="true" t="shared" si="1" ref="G16:I16">SUM(G8:G15)</f>
        <v>834.5000000000001</v>
      </c>
      <c r="H16" s="113">
        <f t="shared" si="1"/>
        <v>1984.487783</v>
      </c>
      <c r="I16" s="113">
        <f t="shared" si="1"/>
        <v>1984.487783</v>
      </c>
      <c r="J16" s="53">
        <f>(I16-G16)/G16</f>
        <v>1.3780560611144397</v>
      </c>
    </row>
    <row r="17" spans="1:10" s="95" customFormat="1" ht="24.7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9"/>
    </row>
    <row r="18" spans="1:10" s="95" customFormat="1" ht="12">
      <c r="A18" s="127"/>
      <c r="B18" s="127"/>
      <c r="C18" s="127"/>
      <c r="D18" s="127"/>
      <c r="E18" s="127"/>
      <c r="F18" s="127"/>
      <c r="G18" s="127"/>
      <c r="H18" s="127"/>
      <c r="I18" s="127"/>
      <c r="J18" s="129"/>
    </row>
    <row r="19" spans="1:10" s="95" customFormat="1" ht="12">
      <c r="A19" s="127"/>
      <c r="B19" s="127"/>
      <c r="C19" s="127"/>
      <c r="D19" s="127"/>
      <c r="E19" s="127"/>
      <c r="F19" s="127"/>
      <c r="G19" s="127"/>
      <c r="H19" s="127"/>
      <c r="I19" s="127"/>
      <c r="J19" s="129"/>
    </row>
    <row r="20" spans="1:10" s="95" customFormat="1" ht="12">
      <c r="A20" s="127"/>
      <c r="B20" s="127"/>
      <c r="C20" s="127"/>
      <c r="D20" s="127"/>
      <c r="E20" s="127"/>
      <c r="F20" s="127"/>
      <c r="G20" s="127"/>
      <c r="H20" s="127"/>
      <c r="I20" s="127"/>
      <c r="J20" s="129"/>
    </row>
    <row r="21" spans="1:10" s="95" customFormat="1" ht="12">
      <c r="A21" s="127"/>
      <c r="B21" s="127"/>
      <c r="C21" s="127"/>
      <c r="D21" s="127"/>
      <c r="E21" s="127"/>
      <c r="F21" s="127"/>
      <c r="G21" s="127"/>
      <c r="H21" s="127"/>
      <c r="I21" s="127"/>
      <c r="J21" s="129"/>
    </row>
    <row r="22" spans="1:10" s="95" customFormat="1" ht="12">
      <c r="A22" s="127"/>
      <c r="B22" s="127"/>
      <c r="C22" s="127"/>
      <c r="D22" s="127"/>
      <c r="E22" s="127"/>
      <c r="F22" s="127"/>
      <c r="G22" s="127"/>
      <c r="H22" s="127"/>
      <c r="I22" s="127"/>
      <c r="J22" s="129"/>
    </row>
    <row r="23" spans="1:10" s="95" customFormat="1" ht="12">
      <c r="A23" s="127"/>
      <c r="B23" s="127"/>
      <c r="C23" s="127"/>
      <c r="D23" s="127"/>
      <c r="E23" s="127"/>
      <c r="F23" s="127"/>
      <c r="G23" s="127"/>
      <c r="H23" s="127"/>
      <c r="I23" s="127"/>
      <c r="J23" s="129"/>
    </row>
    <row r="24" spans="1:10" s="95" customFormat="1" ht="12">
      <c r="A24" s="127"/>
      <c r="B24" s="127"/>
      <c r="C24" s="127"/>
      <c r="D24" s="127"/>
      <c r="E24" s="127"/>
      <c r="F24" s="127"/>
      <c r="G24" s="127"/>
      <c r="H24" s="127"/>
      <c r="I24" s="127"/>
      <c r="J24" s="129"/>
    </row>
    <row r="25" spans="1:10" s="95" customFormat="1" ht="12">
      <c r="A25" s="127"/>
      <c r="B25" s="127"/>
      <c r="C25" s="127"/>
      <c r="D25" s="127"/>
      <c r="E25" s="127"/>
      <c r="F25" s="127"/>
      <c r="G25" s="127"/>
      <c r="H25" s="127"/>
      <c r="I25" s="127"/>
      <c r="J25" s="129"/>
    </row>
    <row r="26" spans="1:10" s="95" customFormat="1" ht="12">
      <c r="A26" s="127"/>
      <c r="B26" s="127"/>
      <c r="C26" s="127"/>
      <c r="D26" s="127"/>
      <c r="E26" s="127"/>
      <c r="F26" s="127"/>
      <c r="G26" s="127"/>
      <c r="H26" s="127"/>
      <c r="I26" s="127"/>
      <c r="J26" s="129"/>
    </row>
    <row r="27" spans="1:10" s="95" customFormat="1" ht="12">
      <c r="A27" s="127"/>
      <c r="B27" s="127"/>
      <c r="C27" s="127"/>
      <c r="D27" s="127"/>
      <c r="E27" s="127"/>
      <c r="F27" s="127"/>
      <c r="G27" s="127"/>
      <c r="H27" s="127"/>
      <c r="I27" s="127"/>
      <c r="J27" s="129"/>
    </row>
    <row r="28" spans="1:10" s="95" customFormat="1" ht="12">
      <c r="A28" s="127"/>
      <c r="B28" s="127"/>
      <c r="C28" s="127"/>
      <c r="D28" s="127"/>
      <c r="E28" s="127"/>
      <c r="F28" s="127"/>
      <c r="G28" s="127"/>
      <c r="H28" s="127"/>
      <c r="I28" s="127"/>
      <c r="J28" s="129"/>
    </row>
    <row r="29" spans="1:10" s="95" customFormat="1" ht="12">
      <c r="A29" s="127"/>
      <c r="B29" s="127"/>
      <c r="C29" s="127"/>
      <c r="D29" s="127"/>
      <c r="E29" s="127"/>
      <c r="F29" s="127"/>
      <c r="G29" s="127"/>
      <c r="H29" s="127"/>
      <c r="I29" s="127"/>
      <c r="J29" s="129"/>
    </row>
    <row r="30" spans="1:10" s="95" customFormat="1" ht="12">
      <c r="A30" s="127"/>
      <c r="B30" s="127"/>
      <c r="C30" s="127"/>
      <c r="D30" s="127"/>
      <c r="E30" s="127"/>
      <c r="F30" s="127"/>
      <c r="G30" s="127"/>
      <c r="H30" s="127"/>
      <c r="I30" s="127"/>
      <c r="J30" s="129"/>
    </row>
    <row r="31" spans="1:10" s="95" customFormat="1" ht="12">
      <c r="A31" s="127"/>
      <c r="B31" s="127"/>
      <c r="C31" s="127"/>
      <c r="D31" s="127"/>
      <c r="E31" s="127"/>
      <c r="F31" s="127"/>
      <c r="G31" s="127"/>
      <c r="H31" s="127"/>
      <c r="I31" s="127"/>
      <c r="J31" s="129"/>
    </row>
    <row r="32" spans="1:10" s="95" customFormat="1" ht="12">
      <c r="A32" s="127"/>
      <c r="B32" s="127"/>
      <c r="C32" s="127"/>
      <c r="D32" s="127"/>
      <c r="E32" s="127"/>
      <c r="F32" s="127"/>
      <c r="G32" s="127"/>
      <c r="H32" s="127"/>
      <c r="I32" s="127"/>
      <c r="J32" s="129"/>
    </row>
    <row r="33" spans="1:10" s="95" customFormat="1" ht="12">
      <c r="A33" s="127"/>
      <c r="B33" s="127"/>
      <c r="C33" s="127"/>
      <c r="D33" s="127"/>
      <c r="E33" s="127"/>
      <c r="F33" s="127"/>
      <c r="G33" s="127"/>
      <c r="H33" s="127"/>
      <c r="I33" s="127"/>
      <c r="J33" s="129"/>
    </row>
    <row r="34" spans="1:10" s="95" customFormat="1" ht="12">
      <c r="A34" s="127"/>
      <c r="B34" s="127"/>
      <c r="C34" s="127"/>
      <c r="D34" s="127"/>
      <c r="E34" s="127"/>
      <c r="F34" s="127"/>
      <c r="G34" s="127"/>
      <c r="H34" s="127"/>
      <c r="I34" s="127"/>
      <c r="J34" s="129"/>
    </row>
    <row r="35" spans="1:10" s="95" customFormat="1" ht="12">
      <c r="A35" s="127"/>
      <c r="B35" s="127"/>
      <c r="C35" s="127"/>
      <c r="D35" s="127"/>
      <c r="E35" s="127"/>
      <c r="F35" s="127"/>
      <c r="G35" s="127"/>
      <c r="H35" s="127"/>
      <c r="I35" s="127"/>
      <c r="J35" s="129"/>
    </row>
    <row r="36" spans="1:10" s="95" customFormat="1" ht="12">
      <c r="A36" s="127"/>
      <c r="B36" s="127"/>
      <c r="C36" s="127"/>
      <c r="D36" s="127"/>
      <c r="E36" s="127"/>
      <c r="F36" s="127"/>
      <c r="G36" s="127"/>
      <c r="H36" s="127"/>
      <c r="I36" s="127"/>
      <c r="J36" s="129"/>
    </row>
    <row r="37" spans="1:10" s="95" customFormat="1" ht="12">
      <c r="A37" s="127"/>
      <c r="B37" s="127"/>
      <c r="C37" s="127"/>
      <c r="D37" s="127"/>
      <c r="E37" s="127"/>
      <c r="F37" s="127"/>
      <c r="G37" s="127"/>
      <c r="H37" s="127"/>
      <c r="I37" s="127"/>
      <c r="J37" s="129"/>
    </row>
    <row r="38" spans="1:10" s="95" customFormat="1" ht="12">
      <c r="A38" s="127"/>
      <c r="B38" s="127"/>
      <c r="C38" s="127"/>
      <c r="D38" s="127"/>
      <c r="E38" s="127"/>
      <c r="F38" s="127"/>
      <c r="G38" s="127"/>
      <c r="H38" s="127"/>
      <c r="I38" s="127"/>
      <c r="J38" s="129"/>
    </row>
    <row r="39" spans="1:10" s="95" customFormat="1" ht="12">
      <c r="A39" s="127"/>
      <c r="B39" s="127"/>
      <c r="C39" s="127"/>
      <c r="D39" s="127"/>
      <c r="E39" s="127"/>
      <c r="F39" s="127"/>
      <c r="G39" s="127"/>
      <c r="H39" s="127"/>
      <c r="I39" s="127"/>
      <c r="J39" s="129"/>
    </row>
    <row r="40" spans="1:10" s="95" customFormat="1" ht="12">
      <c r="A40" s="127"/>
      <c r="B40" s="127"/>
      <c r="C40" s="127"/>
      <c r="D40" s="127"/>
      <c r="E40" s="127"/>
      <c r="F40" s="127"/>
      <c r="G40" s="127"/>
      <c r="H40" s="127"/>
      <c r="I40" s="127"/>
      <c r="J40" s="129"/>
    </row>
    <row r="41" spans="1:10" s="95" customFormat="1" ht="12">
      <c r="A41" s="127"/>
      <c r="B41" s="127"/>
      <c r="C41" s="127"/>
      <c r="D41" s="127"/>
      <c r="E41" s="127"/>
      <c r="F41" s="127"/>
      <c r="G41" s="127"/>
      <c r="H41" s="127"/>
      <c r="I41" s="127"/>
      <c r="J41" s="129"/>
    </row>
    <row r="42" spans="1:10" s="95" customFormat="1" ht="12">
      <c r="A42" s="127"/>
      <c r="B42" s="127"/>
      <c r="C42" s="127"/>
      <c r="D42" s="127"/>
      <c r="E42" s="127"/>
      <c r="F42" s="127"/>
      <c r="G42" s="127"/>
      <c r="H42" s="127"/>
      <c r="I42" s="127"/>
      <c r="J42" s="129"/>
    </row>
    <row r="43" spans="1:10" s="95" customFormat="1" ht="12">
      <c r="A43" s="127"/>
      <c r="B43" s="127"/>
      <c r="C43" s="127"/>
      <c r="D43" s="127"/>
      <c r="E43" s="127"/>
      <c r="F43" s="127"/>
      <c r="G43" s="127"/>
      <c r="H43" s="127"/>
      <c r="I43" s="127"/>
      <c r="J43" s="129"/>
    </row>
    <row r="44" spans="1:10" s="95" customFormat="1" ht="12">
      <c r="A44" s="127"/>
      <c r="B44" s="127"/>
      <c r="C44" s="127"/>
      <c r="D44" s="127"/>
      <c r="E44" s="127"/>
      <c r="F44" s="127"/>
      <c r="G44" s="127"/>
      <c r="H44" s="127"/>
      <c r="I44" s="127"/>
      <c r="J44" s="129"/>
    </row>
    <row r="45" spans="1:10" s="95" customFormat="1" ht="12">
      <c r="A45" s="127"/>
      <c r="B45" s="127"/>
      <c r="C45" s="127"/>
      <c r="D45" s="127"/>
      <c r="E45" s="127"/>
      <c r="F45" s="127"/>
      <c r="G45" s="127"/>
      <c r="H45" s="127"/>
      <c r="I45" s="127"/>
      <c r="J45" s="129"/>
    </row>
    <row r="46" spans="1:10" s="95" customFormat="1" ht="12">
      <c r="A46" s="127"/>
      <c r="B46" s="127"/>
      <c r="C46" s="127"/>
      <c r="D46" s="127"/>
      <c r="E46" s="127"/>
      <c r="F46" s="127"/>
      <c r="G46" s="127"/>
      <c r="H46" s="127"/>
      <c r="I46" s="127"/>
      <c r="J46" s="129"/>
    </row>
    <row r="47" spans="1:10" s="95" customFormat="1" ht="12">
      <c r="A47" s="127"/>
      <c r="B47" s="127"/>
      <c r="C47" s="127"/>
      <c r="D47" s="127"/>
      <c r="E47" s="127"/>
      <c r="F47" s="127"/>
      <c r="G47" s="127"/>
      <c r="H47" s="127"/>
      <c r="I47" s="127"/>
      <c r="J47" s="129"/>
    </row>
    <row r="48" spans="1:10" s="95" customFormat="1" ht="12">
      <c r="A48" s="127"/>
      <c r="B48" s="127"/>
      <c r="C48" s="127"/>
      <c r="D48" s="127"/>
      <c r="E48" s="127"/>
      <c r="F48" s="127"/>
      <c r="G48" s="127"/>
      <c r="H48" s="127"/>
      <c r="I48" s="127"/>
      <c r="J48" s="129"/>
    </row>
    <row r="49" spans="1:10" s="95" customFormat="1" ht="12">
      <c r="A49" s="127"/>
      <c r="B49" s="127"/>
      <c r="C49" s="127"/>
      <c r="D49" s="127"/>
      <c r="E49" s="127"/>
      <c r="F49" s="127"/>
      <c r="G49" s="127"/>
      <c r="H49" s="127"/>
      <c r="I49" s="127"/>
      <c r="J49" s="129"/>
    </row>
    <row r="50" spans="1:10" s="95" customFormat="1" ht="12">
      <c r="A50" s="127"/>
      <c r="B50" s="127"/>
      <c r="C50" s="127"/>
      <c r="D50" s="127"/>
      <c r="E50" s="127"/>
      <c r="F50" s="127"/>
      <c r="G50" s="127"/>
      <c r="H50" s="127"/>
      <c r="I50" s="127"/>
      <c r="J50" s="129"/>
    </row>
    <row r="51" spans="1:10" s="95" customFormat="1" ht="12">
      <c r="A51" s="127"/>
      <c r="B51" s="127"/>
      <c r="C51" s="127"/>
      <c r="D51" s="127"/>
      <c r="E51" s="127"/>
      <c r="F51" s="127"/>
      <c r="G51" s="127"/>
      <c r="H51" s="127"/>
      <c r="I51" s="127"/>
      <c r="J51" s="129"/>
    </row>
    <row r="52" spans="1:10" s="95" customFormat="1" ht="12">
      <c r="A52" s="127"/>
      <c r="B52" s="127"/>
      <c r="C52" s="127"/>
      <c r="D52" s="127"/>
      <c r="E52" s="127"/>
      <c r="F52" s="127"/>
      <c r="G52" s="127"/>
      <c r="H52" s="127"/>
      <c r="I52" s="127"/>
      <c r="J52" s="129"/>
    </row>
    <row r="53" spans="1:10" s="95" customFormat="1" ht="12">
      <c r="A53" s="127"/>
      <c r="B53" s="127"/>
      <c r="C53" s="127"/>
      <c r="D53" s="127"/>
      <c r="E53" s="127"/>
      <c r="F53" s="127"/>
      <c r="G53" s="127"/>
      <c r="H53" s="127"/>
      <c r="I53" s="127"/>
      <c r="J53" s="129"/>
    </row>
    <row r="54" spans="1:10" s="95" customFormat="1" ht="12">
      <c r="A54" s="127"/>
      <c r="B54" s="127"/>
      <c r="C54" s="127"/>
      <c r="D54" s="127"/>
      <c r="E54" s="127"/>
      <c r="F54" s="127"/>
      <c r="G54" s="127"/>
      <c r="H54" s="127"/>
      <c r="I54" s="127"/>
      <c r="J54" s="129"/>
    </row>
    <row r="55" spans="1:10" s="95" customFormat="1" ht="12">
      <c r="A55" s="127"/>
      <c r="B55" s="127"/>
      <c r="C55" s="127"/>
      <c r="D55" s="127"/>
      <c r="E55" s="127"/>
      <c r="F55" s="127"/>
      <c r="G55" s="127"/>
      <c r="H55" s="127"/>
      <c r="I55" s="127"/>
      <c r="J55" s="129"/>
    </row>
    <row r="56" spans="1:10" s="95" customFormat="1" ht="12">
      <c r="A56" s="127"/>
      <c r="B56" s="127"/>
      <c r="C56" s="127"/>
      <c r="D56" s="127"/>
      <c r="E56" s="127"/>
      <c r="F56" s="127"/>
      <c r="G56" s="127"/>
      <c r="H56" s="127"/>
      <c r="I56" s="127"/>
      <c r="J56" s="129"/>
    </row>
    <row r="57" spans="1:10" s="95" customFormat="1" ht="12">
      <c r="A57" s="127"/>
      <c r="B57" s="127"/>
      <c r="C57" s="127"/>
      <c r="D57" s="127"/>
      <c r="E57" s="127"/>
      <c r="F57" s="127"/>
      <c r="G57" s="127"/>
      <c r="H57" s="127"/>
      <c r="I57" s="127"/>
      <c r="J57" s="129"/>
    </row>
    <row r="58" spans="1:10" s="95" customFormat="1" ht="12">
      <c r="A58" s="127"/>
      <c r="B58" s="127"/>
      <c r="C58" s="127"/>
      <c r="D58" s="127"/>
      <c r="E58" s="127"/>
      <c r="F58" s="127"/>
      <c r="G58" s="127"/>
      <c r="H58" s="127"/>
      <c r="I58" s="127"/>
      <c r="J58" s="129"/>
    </row>
    <row r="59" spans="1:10" s="95" customFormat="1" ht="12">
      <c r="A59" s="127"/>
      <c r="B59" s="127"/>
      <c r="C59" s="127"/>
      <c r="D59" s="127"/>
      <c r="E59" s="127"/>
      <c r="F59" s="127"/>
      <c r="G59" s="127"/>
      <c r="H59" s="127"/>
      <c r="I59" s="127"/>
      <c r="J59" s="129"/>
    </row>
    <row r="60" spans="1:10" s="95" customFormat="1" ht="12">
      <c r="A60" s="127"/>
      <c r="B60" s="127"/>
      <c r="C60" s="127"/>
      <c r="D60" s="127"/>
      <c r="E60" s="127"/>
      <c r="F60" s="127"/>
      <c r="G60" s="127"/>
      <c r="H60" s="127"/>
      <c r="I60" s="127"/>
      <c r="J60" s="129"/>
    </row>
    <row r="61" spans="1:10" s="95" customFormat="1" ht="12">
      <c r="A61" s="127"/>
      <c r="B61" s="127"/>
      <c r="C61" s="127"/>
      <c r="D61" s="127"/>
      <c r="E61" s="127"/>
      <c r="F61" s="127"/>
      <c r="G61" s="127"/>
      <c r="H61" s="127"/>
      <c r="I61" s="127"/>
      <c r="J61" s="129"/>
    </row>
    <row r="62" spans="1:10" s="95" customFormat="1" ht="12">
      <c r="A62" s="127"/>
      <c r="B62" s="127"/>
      <c r="C62" s="127"/>
      <c r="D62" s="127"/>
      <c r="E62" s="127"/>
      <c r="F62" s="127"/>
      <c r="G62" s="127"/>
      <c r="H62" s="127"/>
      <c r="I62" s="127"/>
      <c r="J62" s="129"/>
    </row>
    <row r="63" spans="1:10" s="95" customFormat="1" ht="12">
      <c r="A63" s="127"/>
      <c r="B63" s="127"/>
      <c r="C63" s="127"/>
      <c r="D63" s="127"/>
      <c r="E63" s="127"/>
      <c r="F63" s="127"/>
      <c r="G63" s="127"/>
      <c r="H63" s="127"/>
      <c r="I63" s="127"/>
      <c r="J63" s="129"/>
    </row>
    <row r="64" spans="1:10" s="95" customFormat="1" ht="12">
      <c r="A64" s="127"/>
      <c r="B64" s="127"/>
      <c r="C64" s="127"/>
      <c r="D64" s="127"/>
      <c r="E64" s="127"/>
      <c r="F64" s="127"/>
      <c r="G64" s="127"/>
      <c r="H64" s="127"/>
      <c r="I64" s="127"/>
      <c r="J64" s="129"/>
    </row>
    <row r="65" spans="1:10" s="95" customFormat="1" ht="12">
      <c r="A65" s="127"/>
      <c r="B65" s="127"/>
      <c r="C65" s="127"/>
      <c r="D65" s="127"/>
      <c r="E65" s="127"/>
      <c r="F65" s="127"/>
      <c r="G65" s="127"/>
      <c r="H65" s="127"/>
      <c r="I65" s="127"/>
      <c r="J65" s="129"/>
    </row>
    <row r="66" spans="1:10" s="95" customFormat="1" ht="12">
      <c r="A66" s="127"/>
      <c r="B66" s="127"/>
      <c r="C66" s="127"/>
      <c r="D66" s="127"/>
      <c r="E66" s="127"/>
      <c r="F66" s="127"/>
      <c r="G66" s="127"/>
      <c r="H66" s="127"/>
      <c r="I66" s="127"/>
      <c r="J66" s="129"/>
    </row>
    <row r="67" spans="1:10" s="95" customFormat="1" ht="12">
      <c r="A67" s="127"/>
      <c r="B67" s="127"/>
      <c r="C67" s="127"/>
      <c r="D67" s="127"/>
      <c r="E67" s="127"/>
      <c r="F67" s="127"/>
      <c r="G67" s="127"/>
      <c r="H67" s="127"/>
      <c r="I67" s="127"/>
      <c r="J67" s="129"/>
    </row>
    <row r="68" spans="1:10" s="95" customFormat="1" ht="12">
      <c r="A68" s="127"/>
      <c r="B68" s="127"/>
      <c r="C68" s="127"/>
      <c r="D68" s="127"/>
      <c r="E68" s="127"/>
      <c r="F68" s="127"/>
      <c r="G68" s="127"/>
      <c r="H68" s="127"/>
      <c r="I68" s="127"/>
      <c r="J68" s="129"/>
    </row>
    <row r="69" spans="1:10" s="95" customFormat="1" ht="12">
      <c r="A69" s="127"/>
      <c r="B69" s="127"/>
      <c r="C69" s="127"/>
      <c r="D69" s="127"/>
      <c r="E69" s="127"/>
      <c r="F69" s="127"/>
      <c r="G69" s="127"/>
      <c r="H69" s="127"/>
      <c r="I69" s="127"/>
      <c r="J69" s="129"/>
    </row>
    <row r="70" spans="1:10" s="95" customFormat="1" ht="12">
      <c r="A70" s="127"/>
      <c r="B70" s="127"/>
      <c r="C70" s="127"/>
      <c r="D70" s="127"/>
      <c r="E70" s="127"/>
      <c r="F70" s="127"/>
      <c r="G70" s="127"/>
      <c r="H70" s="127"/>
      <c r="I70" s="127"/>
      <c r="J70" s="129"/>
    </row>
    <row r="71" spans="1:10" s="95" customFormat="1" ht="12">
      <c r="A71" s="127"/>
      <c r="B71" s="127"/>
      <c r="C71" s="127"/>
      <c r="D71" s="127"/>
      <c r="E71" s="127"/>
      <c r="F71" s="127"/>
      <c r="G71" s="127"/>
      <c r="H71" s="127"/>
      <c r="I71" s="127"/>
      <c r="J71" s="129"/>
    </row>
    <row r="72" spans="1:10" s="95" customFormat="1" ht="12">
      <c r="A72" s="127"/>
      <c r="B72" s="127"/>
      <c r="C72" s="127"/>
      <c r="D72" s="127"/>
      <c r="E72" s="127"/>
      <c r="F72" s="127"/>
      <c r="G72" s="127"/>
      <c r="H72" s="127"/>
      <c r="I72" s="127"/>
      <c r="J72" s="129"/>
    </row>
    <row r="73" spans="1:10" s="95" customFormat="1" ht="12">
      <c r="A73" s="127"/>
      <c r="B73" s="127"/>
      <c r="C73" s="127"/>
      <c r="D73" s="127"/>
      <c r="E73" s="127"/>
      <c r="F73" s="127"/>
      <c r="G73" s="127"/>
      <c r="H73" s="127"/>
      <c r="I73" s="127"/>
      <c r="J73" s="129"/>
    </row>
    <row r="74" spans="1:10" s="95" customFormat="1" ht="12">
      <c r="A74" s="127"/>
      <c r="B74" s="127"/>
      <c r="C74" s="127"/>
      <c r="D74" s="127"/>
      <c r="E74" s="127"/>
      <c r="F74" s="127"/>
      <c r="G74" s="127"/>
      <c r="H74" s="127"/>
      <c r="I74" s="127"/>
      <c r="J74" s="129"/>
    </row>
    <row r="75" spans="1:10" s="95" customFormat="1" ht="12">
      <c r="A75" s="127"/>
      <c r="B75" s="127"/>
      <c r="C75" s="127"/>
      <c r="D75" s="127"/>
      <c r="E75" s="127"/>
      <c r="F75" s="127"/>
      <c r="G75" s="127"/>
      <c r="H75" s="127"/>
      <c r="I75" s="127"/>
      <c r="J75" s="129"/>
    </row>
    <row r="76" spans="1:10" s="95" customFormat="1" ht="12">
      <c r="A76" s="127"/>
      <c r="B76" s="127"/>
      <c r="C76" s="127"/>
      <c r="D76" s="127"/>
      <c r="E76" s="127"/>
      <c r="F76" s="127"/>
      <c r="G76" s="127"/>
      <c r="H76" s="127"/>
      <c r="I76" s="127"/>
      <c r="J76" s="129"/>
    </row>
    <row r="77" spans="1:10" s="95" customFormat="1" ht="12">
      <c r="A77" s="127"/>
      <c r="B77" s="127"/>
      <c r="C77" s="127"/>
      <c r="D77" s="127"/>
      <c r="E77" s="127"/>
      <c r="F77" s="127"/>
      <c r="G77" s="127"/>
      <c r="H77" s="127"/>
      <c r="I77" s="127"/>
      <c r="J77" s="129"/>
    </row>
    <row r="78" spans="1:10" s="95" customFormat="1" ht="12">
      <c r="A78" s="127"/>
      <c r="B78" s="127"/>
      <c r="C78" s="127"/>
      <c r="D78" s="127"/>
      <c r="E78" s="127"/>
      <c r="F78" s="127"/>
      <c r="G78" s="127"/>
      <c r="H78" s="127"/>
      <c r="I78" s="127"/>
      <c r="J78" s="129"/>
    </row>
    <row r="79" spans="1:10" s="95" customFormat="1" ht="12">
      <c r="A79" s="127"/>
      <c r="B79" s="127"/>
      <c r="C79" s="127"/>
      <c r="D79" s="127"/>
      <c r="E79" s="127"/>
      <c r="F79" s="127"/>
      <c r="G79" s="127"/>
      <c r="H79" s="127"/>
      <c r="I79" s="127"/>
      <c r="J79" s="129"/>
    </row>
    <row r="80" spans="1:10" s="95" customFormat="1" ht="12">
      <c r="A80" s="127"/>
      <c r="B80" s="127"/>
      <c r="C80" s="127"/>
      <c r="D80" s="127"/>
      <c r="E80" s="127"/>
      <c r="F80" s="127"/>
      <c r="G80" s="127"/>
      <c r="H80" s="127"/>
      <c r="I80" s="127"/>
      <c r="J80" s="129"/>
    </row>
    <row r="81" spans="1:10" s="95" customFormat="1" ht="12">
      <c r="A81" s="127"/>
      <c r="B81" s="127"/>
      <c r="C81" s="127"/>
      <c r="D81" s="127"/>
      <c r="E81" s="127"/>
      <c r="F81" s="127"/>
      <c r="G81" s="127"/>
      <c r="H81" s="127"/>
      <c r="I81" s="127"/>
      <c r="J81" s="129"/>
    </row>
    <row r="82" spans="1:10" s="95" customFormat="1" ht="12">
      <c r="A82" s="127"/>
      <c r="B82" s="127"/>
      <c r="C82" s="127"/>
      <c r="D82" s="127"/>
      <c r="E82" s="127"/>
      <c r="F82" s="127"/>
      <c r="G82" s="127"/>
      <c r="H82" s="127"/>
      <c r="I82" s="127"/>
      <c r="J82" s="129"/>
    </row>
  </sheetData>
  <sheetProtection/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6"/>
    <mergeCell ref="G6:G7"/>
    <mergeCell ref="J6:J7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82"/>
  <sheetViews>
    <sheetView tabSelected="1" zoomScaleSheetLayoutView="100" workbookViewId="0" topLeftCell="A1">
      <selection activeCell="B10" sqref="B10"/>
    </sheetView>
  </sheetViews>
  <sheetFormatPr defaultColWidth="8.00390625" defaultRowHeight="12.75" customHeight="1"/>
  <cols>
    <col min="1" max="1" width="41.00390625" style="31" customWidth="1"/>
    <col min="2" max="2" width="70.50390625" style="31" customWidth="1"/>
    <col min="3" max="3" width="8.00390625" style="31" customWidth="1"/>
    <col min="4" max="16384" width="8.00390625" style="14" customWidth="1"/>
  </cols>
  <sheetData>
    <row r="1" s="31" customFormat="1" ht="21" customHeight="1">
      <c r="B1" s="34" t="s">
        <v>129</v>
      </c>
    </row>
    <row r="2" spans="1:2" s="32" customFormat="1" ht="49.5" customHeight="1">
      <c r="A2" s="35" t="s">
        <v>130</v>
      </c>
      <c r="B2" s="36"/>
    </row>
    <row r="3" s="31" customFormat="1" ht="18.75" customHeight="1">
      <c r="B3" s="34" t="s">
        <v>117</v>
      </c>
    </row>
    <row r="4" spans="1:2" s="33" customFormat="1" ht="25.5" customHeight="1">
      <c r="A4" s="37" t="s">
        <v>131</v>
      </c>
      <c r="B4" s="37" t="s">
        <v>28</v>
      </c>
    </row>
    <row r="5" spans="1:2" s="33" customFormat="1" ht="25.5" customHeight="1">
      <c r="A5" s="38" t="s">
        <v>38</v>
      </c>
      <c r="B5" s="39">
        <v>69.567424</v>
      </c>
    </row>
    <row r="6" spans="1:2" s="33" customFormat="1" ht="25.5" customHeight="1">
      <c r="A6" s="38" t="s">
        <v>132</v>
      </c>
      <c r="B6" s="39">
        <f>'一般公共预算基本支出分经济科目表'!B15+'一般公共预算基本支出分经济科目表'!B34</f>
        <v>69.567424</v>
      </c>
    </row>
    <row r="7" s="33" customFormat="1" ht="22.5" customHeight="1"/>
    <row r="8" s="33" customFormat="1" ht="22.5" customHeight="1"/>
    <row r="9" s="33" customFormat="1" ht="22.5" customHeight="1"/>
    <row r="10" s="33" customFormat="1" ht="22.5" customHeight="1"/>
    <row r="11" s="33" customFormat="1" ht="22.5" customHeight="1"/>
    <row r="12" s="33" customFormat="1" ht="22.5" customHeight="1"/>
    <row r="13" s="33" customFormat="1" ht="22.5" customHeight="1"/>
    <row r="14" s="33" customFormat="1" ht="22.5" customHeight="1"/>
    <row r="15" s="33" customFormat="1" ht="22.5" customHeight="1"/>
    <row r="16" s="33" customFormat="1" ht="22.5" customHeight="1"/>
    <row r="17" s="33" customFormat="1" ht="22.5" customHeight="1"/>
    <row r="18" s="33" customFormat="1" ht="22.5" customHeight="1"/>
    <row r="19" s="33" customFormat="1" ht="22.5" customHeight="1"/>
    <row r="20" s="33" customFormat="1" ht="22.5" customHeight="1"/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pans="1:3" s="18" customFormat="1" ht="12.75" customHeight="1">
      <c r="A29" s="33"/>
      <c r="B29" s="33"/>
      <c r="C29" s="33"/>
    </row>
    <row r="30" spans="1:3" s="18" customFormat="1" ht="12.75" customHeight="1">
      <c r="A30" s="33"/>
      <c r="B30" s="33"/>
      <c r="C30" s="33"/>
    </row>
    <row r="31" spans="1:3" s="18" customFormat="1" ht="12.75" customHeight="1">
      <c r="A31" s="33"/>
      <c r="B31" s="33"/>
      <c r="C31" s="33"/>
    </row>
    <row r="32" spans="1:3" s="18" customFormat="1" ht="12.75" customHeight="1">
      <c r="A32" s="33"/>
      <c r="B32" s="33"/>
      <c r="C32" s="33"/>
    </row>
    <row r="33" spans="1:3" s="18" customFormat="1" ht="12.75" customHeight="1">
      <c r="A33" s="33"/>
      <c r="B33" s="33"/>
      <c r="C33" s="33"/>
    </row>
    <row r="34" spans="1:3" s="18" customFormat="1" ht="12.75" customHeight="1">
      <c r="A34" s="33"/>
      <c r="B34" s="33"/>
      <c r="C34" s="33"/>
    </row>
    <row r="35" spans="1:3" s="18" customFormat="1" ht="12.75" customHeight="1">
      <c r="A35" s="33"/>
      <c r="B35" s="33"/>
      <c r="C35" s="33"/>
    </row>
    <row r="36" spans="1:3" s="18" customFormat="1" ht="12.75" customHeight="1">
      <c r="A36" s="33"/>
      <c r="B36" s="33"/>
      <c r="C36" s="33"/>
    </row>
    <row r="37" spans="1:3" s="18" customFormat="1" ht="12.75" customHeight="1">
      <c r="A37" s="33"/>
      <c r="B37" s="33"/>
      <c r="C37" s="33"/>
    </row>
    <row r="38" spans="1:3" s="18" customFormat="1" ht="12.75" customHeight="1">
      <c r="A38" s="33"/>
      <c r="B38" s="33"/>
      <c r="C38" s="33"/>
    </row>
    <row r="39" spans="1:3" s="18" customFormat="1" ht="12.75" customHeight="1">
      <c r="A39" s="33"/>
      <c r="B39" s="33"/>
      <c r="C39" s="33"/>
    </row>
    <row r="40" spans="1:3" s="18" customFormat="1" ht="12.75" customHeight="1">
      <c r="A40" s="33"/>
      <c r="B40" s="33"/>
      <c r="C40" s="33"/>
    </row>
    <row r="41" spans="1:3" s="18" customFormat="1" ht="12.75" customHeight="1">
      <c r="A41" s="33"/>
      <c r="B41" s="33"/>
      <c r="C41" s="33"/>
    </row>
    <row r="42" spans="1:3" s="18" customFormat="1" ht="12.75" customHeight="1">
      <c r="A42" s="33"/>
      <c r="B42" s="33"/>
      <c r="C42" s="33"/>
    </row>
    <row r="43" spans="1:3" s="18" customFormat="1" ht="12.75" customHeight="1">
      <c r="A43" s="33"/>
      <c r="B43" s="33"/>
      <c r="C43" s="33"/>
    </row>
    <row r="44" spans="1:3" s="18" customFormat="1" ht="12.75" customHeight="1">
      <c r="A44" s="33"/>
      <c r="B44" s="33"/>
      <c r="C44" s="33"/>
    </row>
    <row r="45" spans="1:3" s="18" customFormat="1" ht="12.75" customHeight="1">
      <c r="A45" s="33"/>
      <c r="B45" s="33"/>
      <c r="C45" s="33"/>
    </row>
    <row r="46" spans="1:3" s="18" customFormat="1" ht="12.75" customHeight="1">
      <c r="A46" s="33"/>
      <c r="B46" s="33"/>
      <c r="C46" s="33"/>
    </row>
    <row r="47" spans="1:3" s="18" customFormat="1" ht="12.75" customHeight="1">
      <c r="A47" s="33"/>
      <c r="B47" s="33"/>
      <c r="C47" s="33"/>
    </row>
    <row r="48" spans="1:3" s="18" customFormat="1" ht="12.75" customHeight="1">
      <c r="A48" s="33"/>
      <c r="B48" s="33"/>
      <c r="C48" s="33"/>
    </row>
    <row r="49" spans="1:3" s="18" customFormat="1" ht="12.75" customHeight="1">
      <c r="A49" s="33"/>
      <c r="B49" s="33"/>
      <c r="C49" s="33"/>
    </row>
    <row r="50" spans="1:3" s="18" customFormat="1" ht="12.75" customHeight="1">
      <c r="A50" s="33"/>
      <c r="B50" s="33"/>
      <c r="C50" s="33"/>
    </row>
    <row r="51" spans="1:3" s="18" customFormat="1" ht="12.75" customHeight="1">
      <c r="A51" s="33"/>
      <c r="B51" s="33"/>
      <c r="C51" s="33"/>
    </row>
    <row r="52" spans="1:3" s="18" customFormat="1" ht="12.75" customHeight="1">
      <c r="A52" s="33"/>
      <c r="B52" s="33"/>
      <c r="C52" s="33"/>
    </row>
    <row r="53" spans="1:3" s="18" customFormat="1" ht="12.75" customHeight="1">
      <c r="A53" s="33"/>
      <c r="B53" s="33"/>
      <c r="C53" s="33"/>
    </row>
    <row r="54" spans="1:3" s="18" customFormat="1" ht="12.75" customHeight="1">
      <c r="A54" s="33"/>
      <c r="B54" s="33"/>
      <c r="C54" s="33"/>
    </row>
    <row r="55" spans="1:3" s="18" customFormat="1" ht="12.75" customHeight="1">
      <c r="A55" s="33"/>
      <c r="B55" s="33"/>
      <c r="C55" s="33"/>
    </row>
    <row r="56" spans="1:3" s="18" customFormat="1" ht="12.75" customHeight="1">
      <c r="A56" s="33"/>
      <c r="B56" s="33"/>
      <c r="C56" s="33"/>
    </row>
    <row r="57" spans="1:3" s="18" customFormat="1" ht="12.75" customHeight="1">
      <c r="A57" s="33"/>
      <c r="B57" s="33"/>
      <c r="C57" s="33"/>
    </row>
    <row r="58" spans="1:3" s="18" customFormat="1" ht="12.75" customHeight="1">
      <c r="A58" s="33"/>
      <c r="B58" s="33"/>
      <c r="C58" s="33"/>
    </row>
    <row r="59" spans="1:3" s="18" customFormat="1" ht="12.75" customHeight="1">
      <c r="A59" s="33"/>
      <c r="B59" s="33"/>
      <c r="C59" s="33"/>
    </row>
    <row r="60" spans="1:3" s="18" customFormat="1" ht="12.75" customHeight="1">
      <c r="A60" s="33"/>
      <c r="B60" s="33"/>
      <c r="C60" s="33"/>
    </row>
    <row r="61" spans="1:3" s="18" customFormat="1" ht="12.75" customHeight="1">
      <c r="A61" s="33"/>
      <c r="B61" s="33"/>
      <c r="C61" s="33"/>
    </row>
    <row r="62" spans="1:3" s="18" customFormat="1" ht="12.75" customHeight="1">
      <c r="A62" s="33"/>
      <c r="B62" s="33"/>
      <c r="C62" s="33"/>
    </row>
    <row r="63" spans="1:3" s="18" customFormat="1" ht="12.75" customHeight="1">
      <c r="A63" s="33"/>
      <c r="B63" s="33"/>
      <c r="C63" s="33"/>
    </row>
    <row r="64" spans="1:3" s="18" customFormat="1" ht="12.75" customHeight="1">
      <c r="A64" s="33"/>
      <c r="B64" s="33"/>
      <c r="C64" s="33"/>
    </row>
    <row r="65" spans="1:3" s="18" customFormat="1" ht="12.75" customHeight="1">
      <c r="A65" s="33"/>
      <c r="B65" s="33"/>
      <c r="C65" s="33"/>
    </row>
    <row r="66" spans="1:3" s="18" customFormat="1" ht="12.75" customHeight="1">
      <c r="A66" s="33"/>
      <c r="B66" s="33"/>
      <c r="C66" s="33"/>
    </row>
    <row r="67" spans="1:3" s="18" customFormat="1" ht="12.75" customHeight="1">
      <c r="A67" s="33"/>
      <c r="B67" s="33"/>
      <c r="C67" s="33"/>
    </row>
    <row r="68" spans="1:3" s="18" customFormat="1" ht="12.75" customHeight="1">
      <c r="A68" s="33"/>
      <c r="B68" s="33"/>
      <c r="C68" s="33"/>
    </row>
    <row r="69" spans="1:3" s="18" customFormat="1" ht="12.75" customHeight="1">
      <c r="A69" s="33"/>
      <c r="B69" s="33"/>
      <c r="C69" s="33"/>
    </row>
    <row r="70" spans="1:3" s="18" customFormat="1" ht="12.75" customHeight="1">
      <c r="A70" s="33"/>
      <c r="B70" s="33"/>
      <c r="C70" s="33"/>
    </row>
    <row r="71" spans="1:3" s="18" customFormat="1" ht="12.75" customHeight="1">
      <c r="A71" s="33"/>
      <c r="B71" s="33"/>
      <c r="C71" s="33"/>
    </row>
    <row r="72" spans="1:3" s="18" customFormat="1" ht="12.75" customHeight="1">
      <c r="A72" s="33"/>
      <c r="B72" s="33"/>
      <c r="C72" s="33"/>
    </row>
    <row r="73" spans="1:3" s="18" customFormat="1" ht="12.75" customHeight="1">
      <c r="A73" s="33"/>
      <c r="B73" s="33"/>
      <c r="C73" s="33"/>
    </row>
    <row r="74" spans="1:3" s="18" customFormat="1" ht="12.75" customHeight="1">
      <c r="A74" s="33"/>
      <c r="B74" s="33"/>
      <c r="C74" s="33"/>
    </row>
    <row r="75" spans="1:3" s="18" customFormat="1" ht="12.75" customHeight="1">
      <c r="A75" s="33"/>
      <c r="B75" s="33"/>
      <c r="C75" s="33"/>
    </row>
    <row r="76" spans="1:3" s="18" customFormat="1" ht="12.75" customHeight="1">
      <c r="A76" s="33"/>
      <c r="B76" s="33"/>
      <c r="C76" s="33"/>
    </row>
    <row r="77" spans="1:3" s="18" customFormat="1" ht="12.75" customHeight="1">
      <c r="A77" s="33"/>
      <c r="B77" s="33"/>
      <c r="C77" s="33"/>
    </row>
    <row r="78" spans="1:3" s="18" customFormat="1" ht="12.75" customHeight="1">
      <c r="A78" s="33"/>
      <c r="B78" s="33"/>
      <c r="C78" s="33"/>
    </row>
    <row r="79" spans="1:3" s="18" customFormat="1" ht="12.75" customHeight="1">
      <c r="A79" s="33"/>
      <c r="B79" s="33"/>
      <c r="C79" s="33"/>
    </row>
    <row r="80" spans="1:3" s="18" customFormat="1" ht="12.75" customHeight="1">
      <c r="A80" s="33"/>
      <c r="B80" s="33"/>
      <c r="C80" s="33"/>
    </row>
    <row r="81" spans="1:3" s="18" customFormat="1" ht="12.75" customHeight="1">
      <c r="A81" s="33"/>
      <c r="B81" s="33"/>
      <c r="C81" s="33"/>
    </row>
    <row r="82" spans="1:3" s="18" customFormat="1" ht="12.75" customHeight="1">
      <c r="A82" s="33"/>
      <c r="B82" s="33"/>
      <c r="C82" s="33"/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2"/>
  <sheetViews>
    <sheetView zoomScaleSheetLayoutView="100" workbookViewId="0" topLeftCell="A1">
      <selection activeCell="M14" sqref="M14"/>
    </sheetView>
  </sheetViews>
  <sheetFormatPr defaultColWidth="8.00390625" defaultRowHeight="14.25"/>
  <cols>
    <col min="1" max="1" width="6.375" style="19" customWidth="1"/>
    <col min="2" max="2" width="31.25390625" style="14" customWidth="1"/>
    <col min="3" max="3" width="31.125" style="14" customWidth="1"/>
    <col min="4" max="5" width="8.00390625" style="14" customWidth="1"/>
    <col min="6" max="6" width="10.00390625" style="14" customWidth="1"/>
    <col min="7" max="7" width="10.625" style="14" customWidth="1"/>
    <col min="8" max="8" width="10.00390625" style="14" customWidth="1"/>
    <col min="9" max="16384" width="8.00390625" style="14" customWidth="1"/>
  </cols>
  <sheetData>
    <row r="1" spans="1:8" s="14" customFormat="1" ht="12.75">
      <c r="A1" s="20"/>
      <c r="B1" s="1"/>
      <c r="C1" s="1"/>
      <c r="D1" s="1"/>
      <c r="E1" s="1"/>
      <c r="F1" s="1"/>
      <c r="G1" s="6" t="s">
        <v>133</v>
      </c>
      <c r="H1" s="6"/>
    </row>
    <row r="2" spans="1:8" s="15" customFormat="1" ht="25.5">
      <c r="A2" s="21" t="s">
        <v>134</v>
      </c>
      <c r="B2" s="22"/>
      <c r="C2" s="22"/>
      <c r="D2" s="22"/>
      <c r="E2" s="22"/>
      <c r="F2" s="22"/>
      <c r="G2" s="22"/>
      <c r="H2" s="23"/>
    </row>
    <row r="3" spans="1:8" s="16" customFormat="1" ht="16.5" customHeight="1">
      <c r="A3" s="24" t="s">
        <v>135</v>
      </c>
      <c r="B3" s="25" t="s">
        <v>136</v>
      </c>
      <c r="C3" s="26"/>
      <c r="D3" s="26"/>
      <c r="E3" s="26"/>
      <c r="F3" s="26"/>
      <c r="G3" s="26"/>
      <c r="H3" s="26"/>
    </row>
    <row r="4" spans="1:8" s="17" customFormat="1" ht="25.5" customHeight="1">
      <c r="A4" s="27" t="s">
        <v>137</v>
      </c>
      <c r="B4" s="27" t="s">
        <v>138</v>
      </c>
      <c r="C4" s="27" t="s">
        <v>139</v>
      </c>
      <c r="D4" s="27" t="s">
        <v>140</v>
      </c>
      <c r="E4" s="27" t="s">
        <v>141</v>
      </c>
      <c r="F4" s="27" t="s">
        <v>142</v>
      </c>
      <c r="G4" s="27" t="s">
        <v>143</v>
      </c>
      <c r="H4" s="27" t="s">
        <v>144</v>
      </c>
    </row>
    <row r="5" spans="1:8" s="18" customFormat="1" ht="18.75" customHeight="1">
      <c r="A5" s="28">
        <v>1</v>
      </c>
      <c r="B5" s="29" t="s">
        <v>145</v>
      </c>
      <c r="C5" s="29" t="s">
        <v>146</v>
      </c>
      <c r="D5" s="29" t="s">
        <v>147</v>
      </c>
      <c r="E5" s="29" t="s">
        <v>148</v>
      </c>
      <c r="F5" s="29" t="s">
        <v>148</v>
      </c>
      <c r="G5" s="29" t="s">
        <v>149</v>
      </c>
      <c r="H5" s="29" t="s">
        <v>149</v>
      </c>
    </row>
    <row r="6" spans="1:8" s="18" customFormat="1" ht="18.75" customHeight="1">
      <c r="A6" s="28">
        <v>2</v>
      </c>
      <c r="B6" s="29" t="s">
        <v>150</v>
      </c>
      <c r="C6" s="29" t="s">
        <v>151</v>
      </c>
      <c r="D6" s="29" t="s">
        <v>147</v>
      </c>
      <c r="E6" s="29" t="s">
        <v>152</v>
      </c>
      <c r="F6" s="29" t="s">
        <v>152</v>
      </c>
      <c r="G6" s="29" t="s">
        <v>149</v>
      </c>
      <c r="H6" s="29" t="s">
        <v>149</v>
      </c>
    </row>
    <row r="7" spans="1:8" s="18" customFormat="1" ht="18.75" customHeight="1">
      <c r="A7" s="28">
        <v>3</v>
      </c>
      <c r="B7" s="29" t="s">
        <v>153</v>
      </c>
      <c r="C7" s="29" t="s">
        <v>154</v>
      </c>
      <c r="D7" s="29" t="s">
        <v>155</v>
      </c>
      <c r="E7" s="29" t="s">
        <v>156</v>
      </c>
      <c r="F7" s="29" t="s">
        <v>157</v>
      </c>
      <c r="G7" s="29" t="s">
        <v>149</v>
      </c>
      <c r="H7" s="29" t="s">
        <v>149</v>
      </c>
    </row>
    <row r="8" spans="1:8" s="18" customFormat="1" ht="18.75" customHeight="1">
      <c r="A8" s="28">
        <v>4</v>
      </c>
      <c r="B8" s="29" t="s">
        <v>158</v>
      </c>
      <c r="C8" s="29" t="s">
        <v>159</v>
      </c>
      <c r="D8" s="29" t="s">
        <v>160</v>
      </c>
      <c r="E8" s="29" t="s">
        <v>161</v>
      </c>
      <c r="F8" s="29" t="s">
        <v>148</v>
      </c>
      <c r="G8" s="29" t="s">
        <v>149</v>
      </c>
      <c r="H8" s="29" t="s">
        <v>149</v>
      </c>
    </row>
    <row r="9" spans="1:8" s="18" customFormat="1" ht="18.75" customHeight="1">
      <c r="A9" s="28">
        <v>5</v>
      </c>
      <c r="B9" s="29" t="s">
        <v>150</v>
      </c>
      <c r="C9" s="29" t="s">
        <v>162</v>
      </c>
      <c r="D9" s="29" t="s">
        <v>147</v>
      </c>
      <c r="E9" s="29" t="s">
        <v>163</v>
      </c>
      <c r="F9" s="29" t="s">
        <v>163</v>
      </c>
      <c r="G9" s="29" t="s">
        <v>149</v>
      </c>
      <c r="H9" s="29" t="s">
        <v>149</v>
      </c>
    </row>
    <row r="10" spans="1:8" s="18" customFormat="1" ht="18.75" customHeight="1">
      <c r="A10" s="28">
        <v>6</v>
      </c>
      <c r="B10" s="29" t="s">
        <v>164</v>
      </c>
      <c r="C10" s="29" t="s">
        <v>165</v>
      </c>
      <c r="D10" s="29" t="s">
        <v>166</v>
      </c>
      <c r="E10" s="29" t="s">
        <v>167</v>
      </c>
      <c r="F10" s="29" t="s">
        <v>168</v>
      </c>
      <c r="G10" s="29" t="s">
        <v>149</v>
      </c>
      <c r="H10" s="29" t="s">
        <v>149</v>
      </c>
    </row>
    <row r="11" spans="1:8" s="18" customFormat="1" ht="18.75" customHeight="1">
      <c r="A11" s="28">
        <v>7</v>
      </c>
      <c r="B11" s="29" t="s">
        <v>150</v>
      </c>
      <c r="C11" s="29" t="s">
        <v>169</v>
      </c>
      <c r="D11" s="29" t="s">
        <v>147</v>
      </c>
      <c r="E11" s="29" t="s">
        <v>170</v>
      </c>
      <c r="F11" s="29" t="s">
        <v>170</v>
      </c>
      <c r="G11" s="29" t="s">
        <v>149</v>
      </c>
      <c r="H11" s="29" t="s">
        <v>149</v>
      </c>
    </row>
    <row r="12" spans="1:8" s="18" customFormat="1" ht="18.75" customHeight="1">
      <c r="A12" s="28">
        <v>8</v>
      </c>
      <c r="B12" s="29" t="s">
        <v>171</v>
      </c>
      <c r="C12" s="29" t="s">
        <v>172</v>
      </c>
      <c r="D12" s="29" t="s">
        <v>166</v>
      </c>
      <c r="E12" s="29" t="s">
        <v>170</v>
      </c>
      <c r="F12" s="29" t="s">
        <v>173</v>
      </c>
      <c r="G12" s="29" t="s">
        <v>149</v>
      </c>
      <c r="H12" s="29" t="s">
        <v>149</v>
      </c>
    </row>
    <row r="13" spans="1:8" s="18" customFormat="1" ht="18.75" customHeight="1">
      <c r="A13" s="28">
        <v>9</v>
      </c>
      <c r="B13" s="29" t="s">
        <v>174</v>
      </c>
      <c r="C13" s="29" t="s">
        <v>175</v>
      </c>
      <c r="D13" s="29" t="s">
        <v>166</v>
      </c>
      <c r="E13" s="29" t="s">
        <v>176</v>
      </c>
      <c r="F13" s="29" t="s">
        <v>177</v>
      </c>
      <c r="G13" s="29" t="s">
        <v>149</v>
      </c>
      <c r="H13" s="29" t="s">
        <v>149</v>
      </c>
    </row>
    <row r="14" spans="1:8" s="18" customFormat="1" ht="18.75" customHeight="1">
      <c r="A14" s="28">
        <v>10</v>
      </c>
      <c r="B14" s="29" t="s">
        <v>164</v>
      </c>
      <c r="C14" s="29" t="s">
        <v>165</v>
      </c>
      <c r="D14" s="29" t="s">
        <v>178</v>
      </c>
      <c r="E14" s="29" t="s">
        <v>179</v>
      </c>
      <c r="F14" s="29" t="s">
        <v>173</v>
      </c>
      <c r="G14" s="29" t="s">
        <v>149</v>
      </c>
      <c r="H14" s="29" t="s">
        <v>149</v>
      </c>
    </row>
    <row r="15" spans="1:8" s="18" customFormat="1" ht="18.75" customHeight="1">
      <c r="A15" s="28">
        <v>11</v>
      </c>
      <c r="B15" s="29" t="s">
        <v>158</v>
      </c>
      <c r="C15" s="29" t="s">
        <v>159</v>
      </c>
      <c r="D15" s="29" t="s">
        <v>161</v>
      </c>
      <c r="E15" s="29" t="s">
        <v>180</v>
      </c>
      <c r="F15" s="29" t="s">
        <v>173</v>
      </c>
      <c r="G15" s="29" t="s">
        <v>149</v>
      </c>
      <c r="H15" s="29" t="s">
        <v>149</v>
      </c>
    </row>
    <row r="16" spans="1:8" s="18" customFormat="1" ht="18.75" customHeight="1">
      <c r="A16" s="28">
        <v>12</v>
      </c>
      <c r="B16" s="29" t="s">
        <v>181</v>
      </c>
      <c r="C16" s="29" t="s">
        <v>182</v>
      </c>
      <c r="D16" s="29" t="s">
        <v>155</v>
      </c>
      <c r="E16" s="29" t="s">
        <v>183</v>
      </c>
      <c r="F16" s="29" t="s">
        <v>184</v>
      </c>
      <c r="G16" s="29" t="s">
        <v>149</v>
      </c>
      <c r="H16" s="29" t="s">
        <v>149</v>
      </c>
    </row>
    <row r="17" spans="1:8" s="18" customFormat="1" ht="18.75" customHeight="1">
      <c r="A17" s="28">
        <v>13</v>
      </c>
      <c r="B17" s="29" t="s">
        <v>181</v>
      </c>
      <c r="C17" s="29" t="s">
        <v>185</v>
      </c>
      <c r="D17" s="29" t="s">
        <v>155</v>
      </c>
      <c r="E17" s="29" t="s">
        <v>186</v>
      </c>
      <c r="F17" s="29" t="s">
        <v>179</v>
      </c>
      <c r="G17" s="29" t="s">
        <v>149</v>
      </c>
      <c r="H17" s="29" t="s">
        <v>149</v>
      </c>
    </row>
    <row r="18" spans="1:8" s="18" customFormat="1" ht="18.75" customHeight="1">
      <c r="A18" s="28">
        <v>14</v>
      </c>
      <c r="B18" s="29" t="s">
        <v>181</v>
      </c>
      <c r="C18" s="29" t="s">
        <v>182</v>
      </c>
      <c r="D18" s="29" t="s">
        <v>155</v>
      </c>
      <c r="E18" s="29" t="s">
        <v>183</v>
      </c>
      <c r="F18" s="29" t="s">
        <v>184</v>
      </c>
      <c r="G18" s="29" t="s">
        <v>149</v>
      </c>
      <c r="H18" s="29" t="s">
        <v>149</v>
      </c>
    </row>
    <row r="19" spans="1:8" s="18" customFormat="1" ht="18.75" customHeight="1">
      <c r="A19" s="28">
        <v>15</v>
      </c>
      <c r="B19" s="29" t="s">
        <v>181</v>
      </c>
      <c r="C19" s="29" t="s">
        <v>187</v>
      </c>
      <c r="D19" s="29" t="s">
        <v>188</v>
      </c>
      <c r="E19" s="29" t="s">
        <v>179</v>
      </c>
      <c r="F19" s="29" t="s">
        <v>184</v>
      </c>
      <c r="G19" s="29" t="s">
        <v>149</v>
      </c>
      <c r="H19" s="29" t="s">
        <v>149</v>
      </c>
    </row>
    <row r="20" spans="1:8" s="18" customFormat="1" ht="18.75" customHeight="1">
      <c r="A20" s="28">
        <v>16</v>
      </c>
      <c r="B20" s="29" t="s">
        <v>153</v>
      </c>
      <c r="C20" s="29" t="s">
        <v>154</v>
      </c>
      <c r="D20" s="29" t="s">
        <v>147</v>
      </c>
      <c r="E20" s="29" t="s">
        <v>189</v>
      </c>
      <c r="F20" s="29" t="s">
        <v>189</v>
      </c>
      <c r="G20" s="29" t="s">
        <v>149</v>
      </c>
      <c r="H20" s="29" t="s">
        <v>149</v>
      </c>
    </row>
    <row r="21" spans="1:8" s="18" customFormat="1" ht="18.75" customHeight="1">
      <c r="A21" s="28">
        <v>17</v>
      </c>
      <c r="B21" s="29" t="s">
        <v>181</v>
      </c>
      <c r="C21" s="29" t="s">
        <v>190</v>
      </c>
      <c r="D21" s="29" t="s">
        <v>178</v>
      </c>
      <c r="E21" s="29" t="s">
        <v>191</v>
      </c>
      <c r="F21" s="29" t="s">
        <v>152</v>
      </c>
      <c r="G21" s="29" t="s">
        <v>149</v>
      </c>
      <c r="H21" s="29" t="s">
        <v>149</v>
      </c>
    </row>
    <row r="22" spans="1:8" s="18" customFormat="1" ht="18.75" customHeight="1">
      <c r="A22" s="28">
        <v>18</v>
      </c>
      <c r="B22" s="29" t="s">
        <v>181</v>
      </c>
      <c r="C22" s="29" t="s">
        <v>192</v>
      </c>
      <c r="D22" s="29" t="s">
        <v>178</v>
      </c>
      <c r="E22" s="29" t="s">
        <v>193</v>
      </c>
      <c r="F22" s="29" t="s">
        <v>170</v>
      </c>
      <c r="G22" s="29" t="s">
        <v>149</v>
      </c>
      <c r="H22" s="29" t="s">
        <v>149</v>
      </c>
    </row>
    <row r="23" spans="1:8" s="18" customFormat="1" ht="18.75" customHeight="1">
      <c r="A23" s="28">
        <v>19</v>
      </c>
      <c r="B23" s="29" t="s">
        <v>181</v>
      </c>
      <c r="C23" s="29" t="s">
        <v>194</v>
      </c>
      <c r="D23" s="29" t="s">
        <v>195</v>
      </c>
      <c r="E23" s="29" t="s">
        <v>186</v>
      </c>
      <c r="F23" s="29" t="s">
        <v>168</v>
      </c>
      <c r="G23" s="29" t="s">
        <v>149</v>
      </c>
      <c r="H23" s="29" t="s">
        <v>149</v>
      </c>
    </row>
    <row r="24" spans="1:8" s="18" customFormat="1" ht="18.75" customHeight="1">
      <c r="A24" s="28">
        <v>20</v>
      </c>
      <c r="B24" s="29" t="s">
        <v>181</v>
      </c>
      <c r="C24" s="29" t="s">
        <v>196</v>
      </c>
      <c r="D24" s="29" t="s">
        <v>197</v>
      </c>
      <c r="E24" s="29" t="s">
        <v>198</v>
      </c>
      <c r="F24" s="29" t="s">
        <v>199</v>
      </c>
      <c r="G24" s="29" t="s">
        <v>149</v>
      </c>
      <c r="H24" s="29" t="s">
        <v>149</v>
      </c>
    </row>
    <row r="25" s="18" customFormat="1" ht="12">
      <c r="A25" s="30"/>
    </row>
    <row r="26" s="18" customFormat="1" ht="12">
      <c r="A26" s="30"/>
    </row>
    <row r="27" s="18" customFormat="1" ht="12">
      <c r="A27" s="30"/>
    </row>
    <row r="28" s="18" customFormat="1" ht="12">
      <c r="A28" s="30"/>
    </row>
    <row r="29" s="18" customFormat="1" ht="12">
      <c r="A29" s="30"/>
    </row>
    <row r="30" s="18" customFormat="1" ht="12">
      <c r="A30" s="30"/>
    </row>
    <row r="31" s="18" customFormat="1" ht="12">
      <c r="A31" s="30"/>
    </row>
    <row r="32" s="18" customFormat="1" ht="12">
      <c r="A32" s="30"/>
    </row>
    <row r="33" s="18" customFormat="1" ht="12">
      <c r="A33" s="30"/>
    </row>
    <row r="34" s="18" customFormat="1" ht="12">
      <c r="A34" s="30"/>
    </row>
    <row r="35" s="18" customFormat="1" ht="12">
      <c r="A35" s="30"/>
    </row>
    <row r="36" s="18" customFormat="1" ht="12">
      <c r="A36" s="30"/>
    </row>
    <row r="37" s="18" customFormat="1" ht="12">
      <c r="A37" s="30"/>
    </row>
    <row r="38" s="18" customFormat="1" ht="12">
      <c r="A38" s="30"/>
    </row>
    <row r="39" s="18" customFormat="1" ht="12">
      <c r="A39" s="30"/>
    </row>
    <row r="40" s="18" customFormat="1" ht="12">
      <c r="A40" s="30"/>
    </row>
    <row r="41" s="18" customFormat="1" ht="12">
      <c r="A41" s="30"/>
    </row>
    <row r="42" s="18" customFormat="1" ht="12">
      <c r="A42" s="30"/>
    </row>
    <row r="43" s="18" customFormat="1" ht="12">
      <c r="A43" s="30"/>
    </row>
    <row r="44" s="18" customFormat="1" ht="12">
      <c r="A44" s="30"/>
    </row>
    <row r="45" s="18" customFormat="1" ht="12">
      <c r="A45" s="30"/>
    </row>
    <row r="46" s="18" customFormat="1" ht="12">
      <c r="A46" s="30"/>
    </row>
    <row r="47" s="18" customFormat="1" ht="12">
      <c r="A47" s="30"/>
    </row>
    <row r="48" s="18" customFormat="1" ht="12">
      <c r="A48" s="30"/>
    </row>
    <row r="49" s="18" customFormat="1" ht="12">
      <c r="A49" s="30"/>
    </row>
    <row r="50" s="18" customFormat="1" ht="12">
      <c r="A50" s="30"/>
    </row>
    <row r="51" s="18" customFormat="1" ht="12">
      <c r="A51" s="30"/>
    </row>
    <row r="52" s="18" customFormat="1" ht="12">
      <c r="A52" s="30"/>
    </row>
    <row r="53" s="18" customFormat="1" ht="12">
      <c r="A53" s="30"/>
    </row>
    <row r="54" s="18" customFormat="1" ht="12">
      <c r="A54" s="30"/>
    </row>
    <row r="55" s="18" customFormat="1" ht="12">
      <c r="A55" s="30"/>
    </row>
    <row r="56" s="18" customFormat="1" ht="12">
      <c r="A56" s="30"/>
    </row>
    <row r="57" s="18" customFormat="1" ht="12">
      <c r="A57" s="30"/>
    </row>
    <row r="58" s="18" customFormat="1" ht="12">
      <c r="A58" s="30"/>
    </row>
    <row r="59" s="18" customFormat="1" ht="12">
      <c r="A59" s="30"/>
    </row>
    <row r="60" s="18" customFormat="1" ht="12">
      <c r="A60" s="30"/>
    </row>
    <row r="61" s="18" customFormat="1" ht="12">
      <c r="A61" s="30"/>
    </row>
    <row r="62" s="18" customFormat="1" ht="12">
      <c r="A62" s="30"/>
    </row>
    <row r="63" s="18" customFormat="1" ht="12">
      <c r="A63" s="30"/>
    </row>
    <row r="64" s="18" customFormat="1" ht="12">
      <c r="A64" s="30"/>
    </row>
    <row r="65" s="18" customFormat="1" ht="12">
      <c r="A65" s="30"/>
    </row>
    <row r="66" s="18" customFormat="1" ht="12">
      <c r="A66" s="30"/>
    </row>
    <row r="67" s="18" customFormat="1" ht="12">
      <c r="A67" s="30"/>
    </row>
    <row r="68" s="18" customFormat="1" ht="12">
      <c r="A68" s="30"/>
    </row>
    <row r="69" s="18" customFormat="1" ht="12">
      <c r="A69" s="30"/>
    </row>
    <row r="70" s="18" customFormat="1" ht="12">
      <c r="A70" s="30"/>
    </row>
    <row r="71" s="18" customFormat="1" ht="12">
      <c r="A71" s="30"/>
    </row>
    <row r="72" s="18" customFormat="1" ht="12">
      <c r="A72" s="30"/>
    </row>
    <row r="73" s="18" customFormat="1" ht="12">
      <c r="A73" s="30"/>
    </row>
    <row r="74" s="18" customFormat="1" ht="12">
      <c r="A74" s="30"/>
    </row>
    <row r="75" s="18" customFormat="1" ht="12">
      <c r="A75" s="30"/>
    </row>
    <row r="76" s="18" customFormat="1" ht="12">
      <c r="A76" s="30"/>
    </row>
    <row r="77" s="18" customFormat="1" ht="12">
      <c r="A77" s="30"/>
    </row>
    <row r="78" s="18" customFormat="1" ht="12">
      <c r="A78" s="30"/>
    </row>
    <row r="79" s="18" customFormat="1" ht="12">
      <c r="A79" s="30"/>
    </row>
    <row r="80" s="18" customFormat="1" ht="12">
      <c r="A80" s="30"/>
    </row>
    <row r="81" s="18" customFormat="1" ht="12">
      <c r="A81" s="30"/>
    </row>
    <row r="82" s="18" customFormat="1" ht="12">
      <c r="A82" s="30"/>
    </row>
  </sheetData>
  <sheetProtection/>
  <mergeCells count="3">
    <mergeCell ref="G1:H1"/>
    <mergeCell ref="A2:H2"/>
    <mergeCell ref="B3:H3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7" sqref="C7"/>
    </sheetView>
  </sheetViews>
  <sheetFormatPr defaultColWidth="8.00390625" defaultRowHeight="14.25"/>
  <cols>
    <col min="1" max="1" width="27.75390625" style="1" customWidth="1"/>
    <col min="2" max="2" width="88.75390625" style="1" customWidth="1"/>
    <col min="3" max="3" width="83.125" style="1" customWidth="1"/>
    <col min="4" max="32" width="9.00390625" style="1" customWidth="1"/>
    <col min="33" max="16384" width="8.00390625" style="1" customWidth="1"/>
  </cols>
  <sheetData>
    <row r="1" spans="2:3" s="1" customFormat="1" ht="12.75">
      <c r="B1" s="6" t="s">
        <v>200</v>
      </c>
      <c r="C1" s="7"/>
    </row>
    <row r="2" spans="1:2" s="2" customFormat="1" ht="69.75" customHeight="1">
      <c r="A2" s="8" t="s">
        <v>201</v>
      </c>
      <c r="B2" s="8"/>
    </row>
    <row r="3" spans="1:2" s="3" customFormat="1" ht="18.75" customHeight="1">
      <c r="A3" s="9"/>
      <c r="B3" s="10" t="s">
        <v>27</v>
      </c>
    </row>
    <row r="4" spans="1:2" s="4" customFormat="1" ht="39.75" customHeight="1">
      <c r="A4" s="11" t="s">
        <v>202</v>
      </c>
      <c r="B4" s="11" t="s">
        <v>203</v>
      </c>
    </row>
    <row r="5" spans="1:2" s="4" customFormat="1" ht="39.75" customHeight="1">
      <c r="A5" s="11" t="s">
        <v>204</v>
      </c>
      <c r="B5" s="11">
        <v>1</v>
      </c>
    </row>
    <row r="6" spans="1:2" s="4" customFormat="1" ht="39.75" customHeight="1">
      <c r="A6" s="11" t="s">
        <v>131</v>
      </c>
      <c r="B6" s="11" t="s">
        <v>132</v>
      </c>
    </row>
    <row r="7" spans="1:2" s="4" customFormat="1" ht="39.75" customHeight="1">
      <c r="A7" s="11" t="s">
        <v>205</v>
      </c>
      <c r="B7" s="11"/>
    </row>
    <row r="8" spans="1:2" s="4" customFormat="1" ht="199.5" customHeight="1">
      <c r="A8" s="12" t="s">
        <v>206</v>
      </c>
      <c r="B8" s="13" t="s">
        <v>207</v>
      </c>
    </row>
    <row r="9" s="5" customFormat="1" ht="12"/>
    <row r="10" s="5" customFormat="1" ht="12"/>
    <row r="11" s="5" customFormat="1" ht="12"/>
    <row r="12" s="5" customFormat="1" ht="12"/>
    <row r="13" s="5" customFormat="1" ht="12"/>
    <row r="14" s="5" customFormat="1" ht="12"/>
    <row r="15" s="5" customFormat="1" ht="12"/>
    <row r="16" s="5" customFormat="1" ht="12"/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  <row r="23" s="5" customFormat="1" ht="12"/>
    <row r="24" s="5" customFormat="1" ht="12"/>
    <row r="25" s="5" customFormat="1" ht="12"/>
    <row r="26" s="5" customFormat="1" ht="12"/>
    <row r="27" s="5" customFormat="1" ht="12"/>
    <row r="28" s="5" customFormat="1" ht="12"/>
    <row r="29" s="5" customFormat="1" ht="12"/>
    <row r="30" s="5" customFormat="1" ht="12"/>
    <row r="31" s="5" customFormat="1" ht="12"/>
    <row r="32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A7" sqref="A7:C21"/>
    </sheetView>
  </sheetViews>
  <sheetFormatPr defaultColWidth="8.00390625" defaultRowHeight="12.75" customHeight="1"/>
  <cols>
    <col min="1" max="3" width="8.00390625" style="31" customWidth="1"/>
    <col min="4" max="4" width="28.125" style="31" customWidth="1"/>
    <col min="5" max="5" width="14.25390625" style="31" customWidth="1"/>
    <col min="6" max="6" width="14.50390625" style="31" customWidth="1"/>
    <col min="7" max="7" width="12.75390625" style="31" customWidth="1"/>
    <col min="8" max="8" width="9.875" style="31" customWidth="1"/>
    <col min="9" max="9" width="12.625" style="31" customWidth="1"/>
    <col min="10" max="10" width="8.00390625" style="31" customWidth="1"/>
    <col min="11" max="16384" width="8.00390625" style="14" customWidth="1"/>
  </cols>
  <sheetData>
    <row r="1" s="31" customFormat="1" ht="19.5" customHeight="1">
      <c r="I1" s="34" t="s">
        <v>25</v>
      </c>
    </row>
    <row r="2" spans="1:9" s="32" customFormat="1" ht="36" customHeight="1">
      <c r="A2" s="35" t="s">
        <v>26</v>
      </c>
      <c r="B2" s="35"/>
      <c r="C2" s="35"/>
      <c r="D2" s="91"/>
      <c r="E2" s="91"/>
      <c r="F2" s="91"/>
      <c r="G2" s="91"/>
      <c r="H2" s="91"/>
      <c r="I2" s="91"/>
    </row>
    <row r="3" spans="1:9" s="31" customFormat="1" ht="15">
      <c r="A3" s="76"/>
      <c r="B3" s="76"/>
      <c r="C3" s="76"/>
      <c r="D3" s="76"/>
      <c r="E3" s="76"/>
      <c r="F3" s="76"/>
      <c r="G3" s="76"/>
      <c r="H3" s="76"/>
      <c r="I3" s="34" t="s">
        <v>27</v>
      </c>
    </row>
    <row r="4" spans="1:9" s="33" customFormat="1" ht="18.75" customHeight="1">
      <c r="A4" s="45" t="s">
        <v>5</v>
      </c>
      <c r="B4" s="45"/>
      <c r="C4" s="45"/>
      <c r="D4" s="45"/>
      <c r="E4" s="45" t="s">
        <v>28</v>
      </c>
      <c r="F4" s="45"/>
      <c r="G4" s="45"/>
      <c r="H4" s="45"/>
      <c r="I4" s="45"/>
    </row>
    <row r="5" spans="1:9" s="33" customFormat="1" ht="27.75" customHeight="1">
      <c r="A5" s="78" t="s">
        <v>29</v>
      </c>
      <c r="B5" s="79"/>
      <c r="C5" s="80"/>
      <c r="D5" s="45" t="s">
        <v>30</v>
      </c>
      <c r="E5" s="45" t="s">
        <v>23</v>
      </c>
      <c r="F5" s="45" t="s">
        <v>31</v>
      </c>
      <c r="G5" s="45" t="s">
        <v>32</v>
      </c>
      <c r="H5" s="45" t="s">
        <v>33</v>
      </c>
      <c r="I5" s="45" t="s">
        <v>34</v>
      </c>
    </row>
    <row r="6" spans="1:9" s="33" customFormat="1" ht="21.75" customHeight="1">
      <c r="A6" s="82" t="s">
        <v>35</v>
      </c>
      <c r="B6" s="82" t="s">
        <v>36</v>
      </c>
      <c r="C6" s="82" t="s">
        <v>37</v>
      </c>
      <c r="D6" s="50" t="s">
        <v>38</v>
      </c>
      <c r="E6" s="39">
        <f>SUM(F6:G6)</f>
        <v>1984.487783</v>
      </c>
      <c r="F6" s="39">
        <f>SUM(F7:F21)</f>
        <v>1184.487783</v>
      </c>
      <c r="G6" s="39">
        <f>SUM(G7:G21)</f>
        <v>800</v>
      </c>
      <c r="H6" s="39"/>
      <c r="I6" s="39"/>
    </row>
    <row r="7" spans="1:9" s="33" customFormat="1" ht="21.75" customHeight="1">
      <c r="A7" s="85">
        <v>201</v>
      </c>
      <c r="B7" s="57" t="s">
        <v>39</v>
      </c>
      <c r="C7" s="57" t="s">
        <v>40</v>
      </c>
      <c r="D7" s="50" t="s">
        <v>41</v>
      </c>
      <c r="E7" s="39">
        <v>340.03065999999995</v>
      </c>
      <c r="F7" s="39">
        <v>340.03065999999995</v>
      </c>
      <c r="G7" s="39"/>
      <c r="H7" s="39"/>
      <c r="I7" s="39"/>
    </row>
    <row r="8" spans="1:9" s="33" customFormat="1" ht="21.75" customHeight="1">
      <c r="A8" s="85">
        <v>201</v>
      </c>
      <c r="B8" s="57" t="s">
        <v>39</v>
      </c>
      <c r="C8" s="57" t="s">
        <v>42</v>
      </c>
      <c r="D8" s="50" t="s">
        <v>43</v>
      </c>
      <c r="E8" s="39">
        <v>228.617225</v>
      </c>
      <c r="F8" s="39">
        <v>228.617225</v>
      </c>
      <c r="G8" s="39"/>
      <c r="H8" s="39"/>
      <c r="I8" s="39"/>
    </row>
    <row r="9" spans="1:9" s="33" customFormat="1" ht="21.75" customHeight="1">
      <c r="A9" s="85">
        <v>201</v>
      </c>
      <c r="B9" s="57" t="s">
        <v>39</v>
      </c>
      <c r="C9" s="57" t="s">
        <v>44</v>
      </c>
      <c r="D9" s="50" t="s">
        <v>45</v>
      </c>
      <c r="E9" s="39">
        <v>73.0252</v>
      </c>
      <c r="F9" s="39">
        <v>73.0252</v>
      </c>
      <c r="G9" s="39"/>
      <c r="H9" s="39"/>
      <c r="I9" s="39"/>
    </row>
    <row r="10" spans="1:9" s="33" customFormat="1" ht="21.75" customHeight="1">
      <c r="A10" s="85">
        <v>208</v>
      </c>
      <c r="B10" s="57" t="s">
        <v>46</v>
      </c>
      <c r="C10" s="57" t="s">
        <v>46</v>
      </c>
      <c r="D10" s="50" t="s">
        <v>47</v>
      </c>
      <c r="E10" s="39">
        <v>57.370943999999994</v>
      </c>
      <c r="F10" s="39">
        <v>57.370943999999994</v>
      </c>
      <c r="G10" s="39"/>
      <c r="H10" s="39"/>
      <c r="I10" s="39"/>
    </row>
    <row r="11" spans="1:9" s="33" customFormat="1" ht="21.75" customHeight="1">
      <c r="A11" s="85">
        <v>208</v>
      </c>
      <c r="B11" s="57" t="s">
        <v>46</v>
      </c>
      <c r="C11" s="57" t="s">
        <v>48</v>
      </c>
      <c r="D11" s="50" t="s">
        <v>49</v>
      </c>
      <c r="E11" s="39">
        <v>4.5</v>
      </c>
      <c r="F11" s="39">
        <v>4.5</v>
      </c>
      <c r="G11" s="39"/>
      <c r="H11" s="39"/>
      <c r="I11" s="39"/>
    </row>
    <row r="12" spans="1:9" s="33" customFormat="1" ht="21.75" customHeight="1">
      <c r="A12" s="85">
        <v>210</v>
      </c>
      <c r="B12" s="57" t="s">
        <v>50</v>
      </c>
      <c r="C12" s="57" t="s">
        <v>40</v>
      </c>
      <c r="D12" s="50" t="s">
        <v>51</v>
      </c>
      <c r="E12" s="39">
        <v>23.940545999999998</v>
      </c>
      <c r="F12" s="39">
        <v>23.940545999999998</v>
      </c>
      <c r="G12" s="39"/>
      <c r="H12" s="39"/>
      <c r="I12" s="39"/>
    </row>
    <row r="13" spans="1:9" s="33" customFormat="1" ht="21.75" customHeight="1">
      <c r="A13" s="85">
        <v>211</v>
      </c>
      <c r="B13" s="57" t="s">
        <v>52</v>
      </c>
      <c r="C13" s="57" t="s">
        <v>53</v>
      </c>
      <c r="D13" s="50" t="s">
        <v>54</v>
      </c>
      <c r="E13" s="39">
        <v>10</v>
      </c>
      <c r="F13" s="39">
        <v>10</v>
      </c>
      <c r="G13" s="39"/>
      <c r="H13" s="39"/>
      <c r="I13" s="39"/>
    </row>
    <row r="14" spans="1:9" s="33" customFormat="1" ht="21.75" customHeight="1">
      <c r="A14" s="85">
        <v>212</v>
      </c>
      <c r="B14" s="57" t="s">
        <v>39</v>
      </c>
      <c r="C14" s="57" t="s">
        <v>44</v>
      </c>
      <c r="D14" s="50" t="s">
        <v>55</v>
      </c>
      <c r="E14" s="39">
        <v>12</v>
      </c>
      <c r="F14" s="39">
        <v>12</v>
      </c>
      <c r="G14" s="39"/>
      <c r="H14" s="39"/>
      <c r="I14" s="39"/>
    </row>
    <row r="15" spans="1:9" s="33" customFormat="1" ht="21.75" customHeight="1">
      <c r="A15" s="85">
        <v>212</v>
      </c>
      <c r="B15" s="57" t="s">
        <v>56</v>
      </c>
      <c r="C15" s="57" t="s">
        <v>52</v>
      </c>
      <c r="D15" s="92" t="s">
        <v>57</v>
      </c>
      <c r="E15" s="42">
        <v>800</v>
      </c>
      <c r="F15" s="42"/>
      <c r="G15" s="42">
        <v>800</v>
      </c>
      <c r="H15" s="42"/>
      <c r="I15" s="42"/>
    </row>
    <row r="16" spans="1:9" s="33" customFormat="1" ht="21.75" customHeight="1">
      <c r="A16" s="85">
        <v>213</v>
      </c>
      <c r="B16" s="57" t="s">
        <v>40</v>
      </c>
      <c r="C16" s="57" t="s">
        <v>44</v>
      </c>
      <c r="D16" s="50" t="s">
        <v>58</v>
      </c>
      <c r="E16" s="39">
        <v>226</v>
      </c>
      <c r="F16" s="39">
        <v>226</v>
      </c>
      <c r="G16" s="39"/>
      <c r="H16" s="39"/>
      <c r="I16" s="39"/>
    </row>
    <row r="17" spans="1:9" s="33" customFormat="1" ht="21.75" customHeight="1">
      <c r="A17" s="57" t="s">
        <v>59</v>
      </c>
      <c r="B17" s="57" t="s">
        <v>46</v>
      </c>
      <c r="C17" s="57" t="s">
        <v>44</v>
      </c>
      <c r="D17" s="50" t="s">
        <v>60</v>
      </c>
      <c r="E17" s="39">
        <v>1</v>
      </c>
      <c r="F17" s="39">
        <v>1</v>
      </c>
      <c r="G17" s="39"/>
      <c r="H17" s="39"/>
      <c r="I17" s="39"/>
    </row>
    <row r="18" spans="1:9" s="33" customFormat="1" ht="21.75" customHeight="1">
      <c r="A18" s="85">
        <v>213</v>
      </c>
      <c r="B18" s="57" t="s">
        <v>61</v>
      </c>
      <c r="C18" s="57" t="s">
        <v>46</v>
      </c>
      <c r="D18" s="50" t="s">
        <v>62</v>
      </c>
      <c r="E18" s="39">
        <v>70.8384</v>
      </c>
      <c r="F18" s="39">
        <v>70.8384</v>
      </c>
      <c r="G18" s="39"/>
      <c r="H18" s="39"/>
      <c r="I18" s="39"/>
    </row>
    <row r="19" spans="1:9" s="33" customFormat="1" ht="21.75" customHeight="1">
      <c r="A19" s="85">
        <v>213</v>
      </c>
      <c r="B19" s="57" t="s">
        <v>61</v>
      </c>
      <c r="C19" s="57" t="s">
        <v>48</v>
      </c>
      <c r="D19" s="50" t="s">
        <v>63</v>
      </c>
      <c r="E19" s="39">
        <v>81.1366</v>
      </c>
      <c r="F19" s="39">
        <v>81.1366</v>
      </c>
      <c r="G19" s="39"/>
      <c r="H19" s="39"/>
      <c r="I19" s="39"/>
    </row>
    <row r="20" spans="1:9" s="33" customFormat="1" ht="21.75" customHeight="1">
      <c r="A20" s="85">
        <v>221</v>
      </c>
      <c r="B20" s="57" t="s">
        <v>53</v>
      </c>
      <c r="C20" s="57" t="s">
        <v>40</v>
      </c>
      <c r="D20" s="50" t="s">
        <v>64</v>
      </c>
      <c r="E20" s="39">
        <v>43.028208</v>
      </c>
      <c r="F20" s="39">
        <v>43.028208</v>
      </c>
      <c r="G20" s="39"/>
      <c r="H20" s="39"/>
      <c r="I20" s="39"/>
    </row>
    <row r="21" spans="1:9" s="33" customFormat="1" ht="21.75" customHeight="1">
      <c r="A21" s="57" t="s">
        <v>65</v>
      </c>
      <c r="B21" s="57"/>
      <c r="C21" s="57"/>
      <c r="D21" s="50" t="s">
        <v>22</v>
      </c>
      <c r="E21" s="39">
        <v>13</v>
      </c>
      <c r="F21" s="39">
        <v>13</v>
      </c>
      <c r="G21" s="39"/>
      <c r="H21" s="39"/>
      <c r="I21" s="39"/>
    </row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  <row r="206" s="31" customFormat="1" ht="22.5" customHeight="1"/>
    <row r="207" s="31" customFormat="1" ht="22.5" customHeight="1"/>
    <row r="208" s="31" customFormat="1" ht="22.5" customHeight="1"/>
    <row r="209" s="31" customFormat="1" ht="22.5" customHeight="1"/>
    <row r="210" s="31" customFormat="1" ht="22.5" customHeight="1"/>
    <row r="211" s="31" customFormat="1" ht="22.5" customHeight="1"/>
    <row r="212" s="31" customFormat="1" ht="22.5" customHeight="1"/>
    <row r="213" s="31" customFormat="1" ht="22.5" customHeight="1"/>
    <row r="214" s="31" customFormat="1" ht="22.5" customHeight="1"/>
    <row r="215" s="31" customFormat="1" ht="22.5" customHeight="1"/>
    <row r="216" s="31" customFormat="1" ht="22.5" customHeight="1"/>
    <row r="217" s="31" customFormat="1" ht="22.5" customHeight="1"/>
    <row r="218" s="31" customFormat="1" ht="22.5" customHeight="1"/>
    <row r="219" s="31" customFormat="1" ht="22.5" customHeight="1"/>
    <row r="220" s="31" customFormat="1" ht="22.5" customHeight="1"/>
    <row r="221" s="31" customFormat="1" ht="22.5" customHeight="1"/>
    <row r="222" s="31" customFormat="1" ht="22.5" customHeight="1"/>
    <row r="223" s="31" customFormat="1" ht="22.5" customHeight="1"/>
    <row r="224" s="31" customFormat="1" ht="22.5" customHeight="1"/>
    <row r="225" s="31" customFormat="1" ht="22.5" customHeight="1"/>
    <row r="226" s="31" customFormat="1" ht="22.5" customHeight="1"/>
    <row r="227" s="31" customFormat="1" ht="22.5" customHeight="1"/>
    <row r="228" s="31" customFormat="1" ht="22.5" customHeight="1"/>
    <row r="229" s="31" customFormat="1" ht="22.5" customHeight="1"/>
    <row r="230" s="31" customFormat="1" ht="22.5" customHeight="1"/>
  </sheetData>
  <sheetProtection/>
  <mergeCells count="4">
    <mergeCell ref="A2:I2"/>
    <mergeCell ref="A4:D4"/>
    <mergeCell ref="E4:I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E19" sqref="E19"/>
    </sheetView>
  </sheetViews>
  <sheetFormatPr defaultColWidth="8.00390625" defaultRowHeight="12.75" customHeight="1"/>
  <cols>
    <col min="1" max="3" width="6.625" style="31" customWidth="1"/>
    <col min="4" max="4" width="47.125" style="31" customWidth="1"/>
    <col min="5" max="5" width="16.25390625" style="31" customWidth="1"/>
    <col min="6" max="6" width="15.625" style="31" customWidth="1"/>
    <col min="7" max="7" width="15.875" style="31" customWidth="1"/>
    <col min="8" max="8" width="8.00390625" style="31" customWidth="1"/>
    <col min="9" max="16384" width="8.00390625" style="14" customWidth="1"/>
  </cols>
  <sheetData>
    <row r="1" s="31" customFormat="1" ht="15.75" customHeight="1">
      <c r="G1" s="34" t="s">
        <v>66</v>
      </c>
    </row>
    <row r="2" spans="1:7" s="32" customFormat="1" ht="36" customHeight="1">
      <c r="A2" s="35" t="s">
        <v>67</v>
      </c>
      <c r="B2" s="35"/>
      <c r="C2" s="35"/>
      <c r="D2" s="36"/>
      <c r="E2" s="36"/>
      <c r="F2" s="36"/>
      <c r="G2" s="36"/>
    </row>
    <row r="3" spans="1:7" s="31" customFormat="1" ht="15" customHeight="1">
      <c r="A3" s="76"/>
      <c r="B3" s="76"/>
      <c r="C3" s="76"/>
      <c r="D3" s="76"/>
      <c r="E3" s="76"/>
      <c r="F3" s="76"/>
      <c r="G3" s="34" t="s">
        <v>27</v>
      </c>
    </row>
    <row r="4" spans="1:7" s="33" customFormat="1" ht="21" customHeight="1">
      <c r="A4" s="37" t="s">
        <v>5</v>
      </c>
      <c r="B4" s="37"/>
      <c r="C4" s="37"/>
      <c r="D4" s="37"/>
      <c r="E4" s="45" t="s">
        <v>28</v>
      </c>
      <c r="F4" s="45"/>
      <c r="G4" s="45"/>
    </row>
    <row r="5" spans="1:7" s="33" customFormat="1" ht="21" customHeight="1">
      <c r="A5" s="78" t="s">
        <v>29</v>
      </c>
      <c r="B5" s="79"/>
      <c r="C5" s="80"/>
      <c r="D5" s="37" t="s">
        <v>30</v>
      </c>
      <c r="E5" s="37" t="s">
        <v>38</v>
      </c>
      <c r="F5" s="37" t="s">
        <v>68</v>
      </c>
      <c r="G5" s="37" t="s">
        <v>69</v>
      </c>
    </row>
    <row r="6" spans="1:7" s="33" customFormat="1" ht="21" customHeight="1">
      <c r="A6" s="82" t="s">
        <v>35</v>
      </c>
      <c r="B6" s="82" t="s">
        <v>36</v>
      </c>
      <c r="C6" s="82" t="s">
        <v>37</v>
      </c>
      <c r="D6" s="38" t="s">
        <v>38</v>
      </c>
      <c r="E6" s="39">
        <f>SUM(F6:G6)</f>
        <v>1984.4877830000003</v>
      </c>
      <c r="F6" s="39">
        <f>SUM(F7:F21)</f>
        <v>657.054083</v>
      </c>
      <c r="G6" s="39">
        <f>SUM(G7:G21)</f>
        <v>1327.4337000000003</v>
      </c>
    </row>
    <row r="7" spans="1:7" s="33" customFormat="1" ht="21" customHeight="1">
      <c r="A7" s="85">
        <v>201</v>
      </c>
      <c r="B7" s="49" t="s">
        <v>39</v>
      </c>
      <c r="C7" s="49" t="s">
        <v>40</v>
      </c>
      <c r="D7" s="50" t="s">
        <v>41</v>
      </c>
      <c r="E7" s="39">
        <f aca="true" t="shared" si="0" ref="E7:E20">SUM(F7:G7)</f>
        <v>340.03065999999995</v>
      </c>
      <c r="F7" s="39">
        <v>304.09716</v>
      </c>
      <c r="G7" s="39">
        <v>35.9335</v>
      </c>
    </row>
    <row r="8" spans="1:7" s="33" customFormat="1" ht="21" customHeight="1">
      <c r="A8" s="85">
        <v>201</v>
      </c>
      <c r="B8" s="49" t="s">
        <v>39</v>
      </c>
      <c r="C8" s="49" t="s">
        <v>42</v>
      </c>
      <c r="D8" s="50" t="s">
        <v>43</v>
      </c>
      <c r="E8" s="39">
        <f t="shared" si="0"/>
        <v>228.617225</v>
      </c>
      <c r="F8" s="39">
        <v>228.617225</v>
      </c>
      <c r="G8" s="39"/>
    </row>
    <row r="9" spans="1:7" s="33" customFormat="1" ht="21" customHeight="1">
      <c r="A9" s="85">
        <v>201</v>
      </c>
      <c r="B9" s="49" t="s">
        <v>39</v>
      </c>
      <c r="C9" s="49" t="s">
        <v>44</v>
      </c>
      <c r="D9" s="50" t="s">
        <v>45</v>
      </c>
      <c r="E9" s="39">
        <f t="shared" si="0"/>
        <v>73.0252</v>
      </c>
      <c r="F9" s="39"/>
      <c r="G9" s="39">
        <v>73.0252</v>
      </c>
    </row>
    <row r="10" spans="1:7" s="33" customFormat="1" ht="21" customHeight="1">
      <c r="A10" s="85">
        <v>208</v>
      </c>
      <c r="B10" s="49" t="s">
        <v>46</v>
      </c>
      <c r="C10" s="49" t="s">
        <v>46</v>
      </c>
      <c r="D10" s="50" t="s">
        <v>47</v>
      </c>
      <c r="E10" s="39">
        <f t="shared" si="0"/>
        <v>57.370943999999994</v>
      </c>
      <c r="F10" s="39">
        <v>57.370943999999994</v>
      </c>
      <c r="G10" s="39"/>
    </row>
    <row r="11" spans="1:7" s="33" customFormat="1" ht="21" customHeight="1">
      <c r="A11" s="85">
        <v>208</v>
      </c>
      <c r="B11" s="49" t="s">
        <v>46</v>
      </c>
      <c r="C11" s="49" t="s">
        <v>48</v>
      </c>
      <c r="D11" s="50" t="s">
        <v>49</v>
      </c>
      <c r="E11" s="39">
        <f t="shared" si="0"/>
        <v>4.5</v>
      </c>
      <c r="F11" s="39"/>
      <c r="G11" s="39">
        <v>4.5</v>
      </c>
    </row>
    <row r="12" spans="1:7" s="33" customFormat="1" ht="21" customHeight="1">
      <c r="A12" s="85">
        <v>210</v>
      </c>
      <c r="B12" s="57" t="s">
        <v>50</v>
      </c>
      <c r="C12" s="57" t="s">
        <v>40</v>
      </c>
      <c r="D12" s="50" t="s">
        <v>51</v>
      </c>
      <c r="E12" s="39">
        <f t="shared" si="0"/>
        <v>23.940545999999998</v>
      </c>
      <c r="F12" s="39">
        <v>23.940545999999998</v>
      </c>
      <c r="G12" s="39"/>
    </row>
    <row r="13" spans="1:7" s="33" customFormat="1" ht="21" customHeight="1">
      <c r="A13" s="85">
        <v>211</v>
      </c>
      <c r="B13" s="49" t="s">
        <v>52</v>
      </c>
      <c r="C13" s="49" t="s">
        <v>53</v>
      </c>
      <c r="D13" s="50" t="s">
        <v>54</v>
      </c>
      <c r="E13" s="39">
        <f t="shared" si="0"/>
        <v>10</v>
      </c>
      <c r="F13" s="39"/>
      <c r="G13" s="39">
        <v>10</v>
      </c>
    </row>
    <row r="14" spans="1:7" s="33" customFormat="1" ht="21" customHeight="1">
      <c r="A14" s="85">
        <v>212</v>
      </c>
      <c r="B14" s="49" t="s">
        <v>39</v>
      </c>
      <c r="C14" s="49" t="s">
        <v>44</v>
      </c>
      <c r="D14" s="50" t="s">
        <v>55</v>
      </c>
      <c r="E14" s="39">
        <f t="shared" si="0"/>
        <v>12</v>
      </c>
      <c r="F14" s="39"/>
      <c r="G14" s="39">
        <v>12</v>
      </c>
    </row>
    <row r="15" spans="1:7" s="33" customFormat="1" ht="21" customHeight="1">
      <c r="A15" s="85">
        <v>212</v>
      </c>
      <c r="B15" s="49" t="s">
        <v>56</v>
      </c>
      <c r="C15" s="49" t="s">
        <v>52</v>
      </c>
      <c r="D15" s="50" t="s">
        <v>57</v>
      </c>
      <c r="E15" s="39">
        <v>800</v>
      </c>
      <c r="F15" s="39"/>
      <c r="G15" s="39">
        <v>800</v>
      </c>
    </row>
    <row r="16" spans="1:7" s="33" customFormat="1" ht="21" customHeight="1">
      <c r="A16" s="85">
        <v>213</v>
      </c>
      <c r="B16" s="49" t="s">
        <v>40</v>
      </c>
      <c r="C16" s="49" t="s">
        <v>44</v>
      </c>
      <c r="D16" s="50" t="s">
        <v>58</v>
      </c>
      <c r="E16" s="39">
        <f aca="true" t="shared" si="1" ref="E16:E21">SUM(F16:G16)</f>
        <v>226</v>
      </c>
      <c r="F16" s="39"/>
      <c r="G16" s="39">
        <v>226</v>
      </c>
    </row>
    <row r="17" spans="1:7" s="33" customFormat="1" ht="21" customHeight="1">
      <c r="A17" s="57" t="s">
        <v>59</v>
      </c>
      <c r="B17" s="57" t="s">
        <v>46</v>
      </c>
      <c r="C17" s="57" t="s">
        <v>44</v>
      </c>
      <c r="D17" s="50" t="s">
        <v>60</v>
      </c>
      <c r="E17" s="39">
        <f t="shared" si="1"/>
        <v>1</v>
      </c>
      <c r="F17" s="39"/>
      <c r="G17" s="39">
        <v>1</v>
      </c>
    </row>
    <row r="18" spans="1:7" s="33" customFormat="1" ht="21" customHeight="1">
      <c r="A18" s="85">
        <v>213</v>
      </c>
      <c r="B18" s="49" t="s">
        <v>61</v>
      </c>
      <c r="C18" s="49" t="s">
        <v>46</v>
      </c>
      <c r="D18" s="50" t="s">
        <v>62</v>
      </c>
      <c r="E18" s="39">
        <f t="shared" si="1"/>
        <v>70.8384</v>
      </c>
      <c r="F18" s="39"/>
      <c r="G18" s="39">
        <v>70.8384</v>
      </c>
    </row>
    <row r="19" spans="1:7" s="33" customFormat="1" ht="21" customHeight="1">
      <c r="A19" s="85">
        <v>213</v>
      </c>
      <c r="B19" s="49" t="s">
        <v>61</v>
      </c>
      <c r="C19" s="49" t="s">
        <v>48</v>
      </c>
      <c r="D19" s="50" t="s">
        <v>63</v>
      </c>
      <c r="E19" s="39">
        <v>81.1366</v>
      </c>
      <c r="F19" s="39"/>
      <c r="G19" s="39">
        <v>81.1366</v>
      </c>
    </row>
    <row r="20" spans="1:7" s="33" customFormat="1" ht="21" customHeight="1">
      <c r="A20" s="85">
        <v>221</v>
      </c>
      <c r="B20" s="57" t="s">
        <v>53</v>
      </c>
      <c r="C20" s="57" t="s">
        <v>40</v>
      </c>
      <c r="D20" s="50" t="s">
        <v>64</v>
      </c>
      <c r="E20" s="39">
        <f t="shared" si="1"/>
        <v>43.028208</v>
      </c>
      <c r="F20" s="39">
        <v>43.028208</v>
      </c>
      <c r="G20" s="39"/>
    </row>
    <row r="21" spans="1:7" s="33" customFormat="1" ht="21" customHeight="1">
      <c r="A21" s="57" t="s">
        <v>65</v>
      </c>
      <c r="B21" s="86"/>
      <c r="C21" s="86"/>
      <c r="D21" s="38" t="s">
        <v>22</v>
      </c>
      <c r="E21" s="39">
        <f t="shared" si="1"/>
        <v>13</v>
      </c>
      <c r="F21" s="39"/>
      <c r="G21" s="39">
        <v>13</v>
      </c>
    </row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  <row r="206" s="31" customFormat="1" ht="22.5" customHeight="1"/>
    <row r="207" s="31" customFormat="1" ht="22.5" customHeight="1"/>
    <row r="208" s="31" customFormat="1" ht="22.5" customHeight="1"/>
    <row r="209" s="31" customFormat="1" ht="22.5" customHeight="1"/>
    <row r="210" s="31" customFormat="1" ht="22.5" customHeight="1"/>
    <row r="211" s="31" customFormat="1" ht="22.5" customHeight="1"/>
    <row r="212" s="31" customFormat="1" ht="22.5" customHeight="1"/>
    <row r="213" s="31" customFormat="1" ht="22.5" customHeight="1"/>
    <row r="214" s="31" customFormat="1" ht="22.5" customHeight="1"/>
    <row r="215" s="31" customFormat="1" ht="22.5" customHeight="1"/>
    <row r="216" s="31" customFormat="1" ht="22.5" customHeight="1"/>
    <row r="217" s="31" customFormat="1" ht="22.5" customHeight="1"/>
    <row r="218" s="31" customFormat="1" ht="22.5" customHeight="1"/>
    <row r="219" s="31" customFormat="1" ht="22.5" customHeight="1"/>
    <row r="220" s="31" customFormat="1" ht="22.5" customHeight="1"/>
    <row r="221" s="31" customFormat="1" ht="22.5" customHeight="1"/>
    <row r="222" s="31" customFormat="1" ht="22.5" customHeight="1"/>
    <row r="223" s="31" customFormat="1" ht="22.5" customHeight="1"/>
    <row r="224" s="31" customFormat="1" ht="22.5" customHeight="1"/>
    <row r="225" s="31" customFormat="1" ht="22.5" customHeight="1"/>
    <row r="226" s="31" customFormat="1" ht="22.5" customHeight="1"/>
    <row r="227" s="31" customFormat="1" ht="22.5" customHeight="1"/>
    <row r="228" s="31" customFormat="1" ht="22.5" customHeight="1"/>
    <row r="229" s="31" customFormat="1" ht="22.5" customHeight="1"/>
    <row r="230" s="31" customFormat="1" ht="22.5" customHeight="1"/>
    <row r="231" s="31" customFormat="1" ht="22.5" customHeight="1"/>
    <row r="232" s="31" customFormat="1" ht="22.5" customHeight="1"/>
    <row r="233" s="31" customFormat="1" ht="22.5" customHeight="1"/>
    <row r="234" s="31" customFormat="1" ht="22.5" customHeight="1"/>
    <row r="235" s="31" customFormat="1" ht="22.5" customHeight="1"/>
    <row r="236" s="31" customFormat="1" ht="22.5" customHeight="1"/>
    <row r="237" s="31" customFormat="1" ht="22.5" customHeight="1"/>
    <row r="238" s="31" customFormat="1" ht="22.5" customHeight="1"/>
    <row r="239" s="31" customFormat="1" ht="22.5" customHeight="1"/>
    <row r="240" s="31" customFormat="1" ht="22.5" customHeight="1"/>
    <row r="241" s="31" customFormat="1" ht="22.5" customHeight="1"/>
    <row r="242" s="31" customFormat="1" ht="22.5" customHeight="1"/>
    <row r="243" s="31" customFormat="1" ht="22.5" customHeight="1"/>
    <row r="244" s="31" customFormat="1" ht="22.5" customHeight="1"/>
    <row r="245" s="31" customFormat="1" ht="22.5" customHeight="1"/>
    <row r="246" s="31" customFormat="1" ht="22.5" customHeight="1"/>
    <row r="247" s="31" customFormat="1" ht="22.5" customHeight="1"/>
    <row r="248" s="31" customFormat="1" ht="22.5" customHeight="1"/>
    <row r="249" s="31" customFormat="1" ht="22.5" customHeight="1"/>
    <row r="250" s="31" customFormat="1" ht="22.5" customHeight="1"/>
    <row r="251" s="31" customFormat="1" ht="22.5" customHeight="1"/>
    <row r="252" s="31" customFormat="1" ht="22.5" customHeight="1"/>
    <row r="253" s="31" customFormat="1" ht="22.5" customHeight="1"/>
    <row r="254" s="31" customFormat="1" ht="22.5" customHeight="1"/>
    <row r="255" s="31" customFormat="1" ht="22.5" customHeight="1"/>
    <row r="256" s="31" customFormat="1" ht="22.5" customHeight="1"/>
    <row r="257" s="31" customFormat="1" ht="22.5" customHeight="1"/>
    <row r="258" s="31" customFormat="1" ht="22.5" customHeight="1"/>
    <row r="259" s="31" customFormat="1" ht="22.5" customHeight="1"/>
    <row r="260" s="31" customFormat="1" ht="22.5" customHeight="1"/>
    <row r="261" s="31" customFormat="1" ht="22.5" customHeight="1"/>
    <row r="262" s="31" customFormat="1" ht="22.5" customHeight="1"/>
    <row r="263" s="31" customFormat="1" ht="22.5" customHeight="1"/>
    <row r="264" s="31" customFormat="1" ht="22.5" customHeight="1"/>
    <row r="265" s="31" customFormat="1" ht="22.5" customHeight="1"/>
    <row r="266" s="31" customFormat="1" ht="22.5" customHeight="1"/>
    <row r="267" s="31" customFormat="1" ht="22.5" customHeight="1"/>
    <row r="268" s="31" customFormat="1" ht="22.5" customHeight="1"/>
    <row r="269" s="31" customFormat="1" ht="22.5" customHeight="1"/>
    <row r="270" s="31" customFormat="1" ht="22.5" customHeight="1"/>
    <row r="271" s="31" customFormat="1" ht="22.5" customHeight="1"/>
    <row r="272" s="31" customFormat="1" ht="22.5" customHeight="1"/>
    <row r="273" s="31" customFormat="1" ht="22.5" customHeight="1"/>
    <row r="274" s="31" customFormat="1" ht="22.5" customHeight="1"/>
    <row r="275" s="31" customFormat="1" ht="22.5" customHeight="1"/>
    <row r="276" s="31" customFormat="1" ht="22.5" customHeight="1"/>
    <row r="277" s="31" customFormat="1" ht="22.5" customHeight="1"/>
    <row r="278" s="31" customFormat="1" ht="22.5" customHeight="1"/>
    <row r="279" s="31" customFormat="1" ht="22.5" customHeight="1"/>
    <row r="280" s="31" customFormat="1" ht="22.5" customHeight="1"/>
    <row r="281" s="31" customFormat="1" ht="22.5" customHeight="1"/>
    <row r="282" s="31" customFormat="1" ht="22.5" customHeight="1"/>
    <row r="283" s="31" customFormat="1" ht="22.5" customHeight="1"/>
    <row r="284" s="31" customFormat="1" ht="22.5" customHeight="1"/>
    <row r="285" s="31" customFormat="1" ht="22.5" customHeight="1"/>
    <row r="286" s="31" customFormat="1" ht="22.5" customHeight="1"/>
    <row r="287" s="31" customFormat="1" ht="22.5" customHeight="1"/>
    <row r="288" s="31" customFormat="1" ht="22.5" customHeight="1"/>
    <row r="289" s="31" customFormat="1" ht="22.5" customHeight="1"/>
    <row r="290" s="31" customFormat="1" ht="22.5" customHeight="1"/>
    <row r="291" s="31" customFormat="1" ht="22.5" customHeight="1"/>
    <row r="292" s="31" customFormat="1" ht="22.5" customHeight="1"/>
    <row r="293" s="31" customFormat="1" ht="22.5" customHeight="1"/>
    <row r="294" s="31" customFormat="1" ht="22.5" customHeight="1"/>
    <row r="295" s="31" customFormat="1" ht="22.5" customHeight="1"/>
    <row r="296" s="31" customFormat="1" ht="22.5" customHeight="1"/>
    <row r="297" s="31" customFormat="1" ht="22.5" customHeight="1"/>
    <row r="298" s="31" customFormat="1" ht="22.5" customHeight="1"/>
    <row r="299" s="31" customFormat="1" ht="22.5" customHeight="1"/>
    <row r="300" s="31" customFormat="1" ht="22.5" customHeight="1"/>
    <row r="301" s="31" customFormat="1" ht="22.5" customHeight="1"/>
    <row r="302" s="31" customFormat="1" ht="22.5" customHeight="1"/>
    <row r="303" s="31" customFormat="1" ht="22.5" customHeight="1"/>
    <row r="304" s="31" customFormat="1" ht="22.5" customHeight="1"/>
    <row r="305" s="31" customFormat="1" ht="22.5" customHeight="1"/>
    <row r="306" s="31" customFormat="1" ht="22.5" customHeight="1"/>
    <row r="307" s="31" customFormat="1" ht="22.5" customHeight="1"/>
    <row r="308" s="31" customFormat="1" ht="22.5" customHeight="1"/>
    <row r="309" s="31" customFormat="1" ht="22.5" customHeight="1"/>
    <row r="310" s="31" customFormat="1" ht="22.5" customHeight="1"/>
    <row r="311" s="31" customFormat="1" ht="22.5" customHeight="1"/>
    <row r="312" s="31" customFormat="1" ht="22.5" customHeight="1"/>
    <row r="313" s="31" customFormat="1" ht="22.5" customHeight="1"/>
    <row r="314" s="31" customFormat="1" ht="22.5" customHeight="1"/>
    <row r="315" s="31" customFormat="1" ht="22.5" customHeight="1"/>
    <row r="316" s="31" customFormat="1" ht="22.5" customHeight="1"/>
    <row r="317" s="31" customFormat="1" ht="22.5" customHeight="1"/>
    <row r="318" s="31" customFormat="1" ht="22.5" customHeight="1"/>
    <row r="319" s="31" customFormat="1" ht="22.5" customHeight="1"/>
    <row r="320" s="31" customFormat="1" ht="22.5" customHeight="1"/>
    <row r="321" s="31" customFormat="1" ht="22.5" customHeight="1"/>
    <row r="322" s="31" customFormat="1" ht="22.5" customHeight="1"/>
    <row r="323" s="31" customFormat="1" ht="22.5" customHeight="1"/>
    <row r="324" s="31" customFormat="1" ht="22.5" customHeight="1"/>
    <row r="325" s="31" customFormat="1" ht="22.5" customHeight="1"/>
    <row r="326" s="31" customFormat="1" ht="22.5" customHeight="1"/>
    <row r="327" s="31" customFormat="1" ht="22.5" customHeight="1"/>
    <row r="328" s="31" customFormat="1" ht="22.5" customHeight="1"/>
    <row r="329" s="31" customFormat="1" ht="22.5" customHeight="1"/>
    <row r="330" s="31" customFormat="1" ht="22.5" customHeight="1"/>
    <row r="331" s="31" customFormat="1" ht="22.5" customHeight="1"/>
    <row r="332" s="31" customFormat="1" ht="22.5" customHeight="1"/>
    <row r="333" s="31" customFormat="1" ht="22.5" customHeight="1"/>
  </sheetData>
  <sheetProtection/>
  <mergeCells count="4">
    <mergeCell ref="A2:G2"/>
    <mergeCell ref="A4:D4"/>
    <mergeCell ref="E4:G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100" workbookViewId="0" topLeftCell="A1">
      <selection activeCell="C20" sqref="C20"/>
    </sheetView>
  </sheetViews>
  <sheetFormatPr defaultColWidth="8.00390625" defaultRowHeight="12.75" customHeight="1"/>
  <cols>
    <col min="1" max="1" width="28.625" style="31" customWidth="1"/>
    <col min="2" max="2" width="17.75390625" style="31" customWidth="1"/>
    <col min="3" max="3" width="25.75390625" style="31" customWidth="1"/>
    <col min="4" max="4" width="14.00390625" style="31" customWidth="1"/>
    <col min="5" max="5" width="16.625" style="31" customWidth="1"/>
    <col min="6" max="6" width="13.375" style="31" customWidth="1"/>
    <col min="7" max="7" width="8.00390625" style="31" customWidth="1"/>
    <col min="8" max="16384" width="8.00390625" style="14" customWidth="1"/>
  </cols>
  <sheetData>
    <row r="1" s="31" customFormat="1" ht="15" customHeight="1">
      <c r="F1" s="34" t="s">
        <v>70</v>
      </c>
    </row>
    <row r="2" spans="1:6" s="32" customFormat="1" ht="40.5" customHeight="1">
      <c r="A2" s="35" t="s">
        <v>71</v>
      </c>
      <c r="B2" s="91"/>
      <c r="C2" s="91"/>
      <c r="D2" s="91"/>
      <c r="E2" s="91"/>
      <c r="F2" s="91"/>
    </row>
    <row r="3" spans="1:6" s="31" customFormat="1" ht="15">
      <c r="A3" s="44"/>
      <c r="B3" s="44"/>
      <c r="C3" s="44"/>
      <c r="D3" s="44"/>
      <c r="E3" s="44"/>
      <c r="F3" s="34" t="s">
        <v>27</v>
      </c>
    </row>
    <row r="4" spans="1:6" s="33" customFormat="1" ht="21" customHeight="1">
      <c r="A4" s="37" t="s">
        <v>3</v>
      </c>
      <c r="B4" s="37"/>
      <c r="C4" s="37" t="s">
        <v>4</v>
      </c>
      <c r="D4" s="37"/>
      <c r="E4" s="37"/>
      <c r="F4" s="37"/>
    </row>
    <row r="5" spans="1:6" s="33" customFormat="1" ht="21" customHeight="1">
      <c r="A5" s="37" t="s">
        <v>5</v>
      </c>
      <c r="B5" s="37" t="s">
        <v>72</v>
      </c>
      <c r="C5" s="37" t="s">
        <v>5</v>
      </c>
      <c r="D5" s="37" t="s">
        <v>72</v>
      </c>
      <c r="E5" s="37"/>
      <c r="F5" s="37"/>
    </row>
    <row r="6" spans="1:6" s="33" customFormat="1" ht="21" customHeight="1">
      <c r="A6" s="37"/>
      <c r="B6" s="37"/>
      <c r="C6" s="37"/>
      <c r="D6" s="37" t="s">
        <v>73</v>
      </c>
      <c r="E6" s="37" t="s">
        <v>31</v>
      </c>
      <c r="F6" s="37" t="s">
        <v>32</v>
      </c>
    </row>
    <row r="7" spans="1:6" s="33" customFormat="1" ht="22.5" customHeight="1">
      <c r="A7" s="38" t="s">
        <v>11</v>
      </c>
      <c r="B7" s="39">
        <v>1184.487783</v>
      </c>
      <c r="C7" s="38" t="s">
        <v>12</v>
      </c>
      <c r="D7" s="39">
        <f aca="true" t="shared" si="0" ref="D7:D11">SUM(E7:F7)</f>
        <v>641.673085</v>
      </c>
      <c r="E7" s="39">
        <v>641.673085</v>
      </c>
      <c r="F7" s="39"/>
    </row>
    <row r="8" spans="1:6" s="33" customFormat="1" ht="28.5" customHeight="1">
      <c r="A8" s="50" t="s">
        <v>17</v>
      </c>
      <c r="B8" s="39">
        <v>800</v>
      </c>
      <c r="C8" s="38" t="s">
        <v>74</v>
      </c>
      <c r="D8" s="39"/>
      <c r="E8" s="39"/>
      <c r="F8" s="39"/>
    </row>
    <row r="9" spans="1:6" s="33" customFormat="1" ht="22.5" customHeight="1">
      <c r="A9" s="38"/>
      <c r="B9" s="39"/>
      <c r="C9" s="38" t="s">
        <v>13</v>
      </c>
      <c r="D9" s="39">
        <f t="shared" si="0"/>
        <v>61.870943999999994</v>
      </c>
      <c r="E9" s="39">
        <v>61.870943999999994</v>
      </c>
      <c r="F9" s="39"/>
    </row>
    <row r="10" spans="1:6" s="33" customFormat="1" ht="22.5" customHeight="1">
      <c r="A10" s="38"/>
      <c r="B10" s="39"/>
      <c r="C10" s="38" t="s">
        <v>14</v>
      </c>
      <c r="D10" s="39">
        <f t="shared" si="0"/>
        <v>23.940545999999998</v>
      </c>
      <c r="E10" s="39">
        <v>23.940545999999998</v>
      </c>
      <c r="F10" s="39"/>
    </row>
    <row r="11" spans="1:6" s="33" customFormat="1" ht="22.5" customHeight="1">
      <c r="A11" s="38"/>
      <c r="B11" s="39"/>
      <c r="C11" s="38" t="s">
        <v>18</v>
      </c>
      <c r="D11" s="39">
        <f t="shared" si="0"/>
        <v>10</v>
      </c>
      <c r="E11" s="39">
        <v>10</v>
      </c>
      <c r="F11" s="39"/>
    </row>
    <row r="12" spans="1:6" s="33" customFormat="1" ht="22.5" customHeight="1">
      <c r="A12" s="38"/>
      <c r="B12" s="39"/>
      <c r="C12" s="38" t="s">
        <v>20</v>
      </c>
      <c r="D12" s="39"/>
      <c r="E12" s="39">
        <v>12</v>
      </c>
      <c r="F12" s="39">
        <v>800</v>
      </c>
    </row>
    <row r="13" spans="1:6" s="33" customFormat="1" ht="22.5" customHeight="1">
      <c r="A13" s="38"/>
      <c r="B13" s="39"/>
      <c r="C13" s="38" t="s">
        <v>75</v>
      </c>
      <c r="D13" s="39">
        <f aca="true" t="shared" si="1" ref="D13:D16">SUM(E13:F13)</f>
        <v>378.975</v>
      </c>
      <c r="E13" s="39">
        <v>378.975</v>
      </c>
      <c r="F13" s="39"/>
    </row>
    <row r="14" spans="1:6" s="33" customFormat="1" ht="22.5" customHeight="1">
      <c r="A14" s="38"/>
      <c r="B14" s="39"/>
      <c r="C14" s="38" t="s">
        <v>16</v>
      </c>
      <c r="D14" s="39">
        <f t="shared" si="1"/>
        <v>43.028208</v>
      </c>
      <c r="E14" s="39">
        <v>43.028208</v>
      </c>
      <c r="F14" s="39"/>
    </row>
    <row r="15" spans="1:6" s="33" customFormat="1" ht="22.5" customHeight="1">
      <c r="A15" s="38"/>
      <c r="B15" s="39"/>
      <c r="C15" s="38" t="s">
        <v>22</v>
      </c>
      <c r="D15" s="39"/>
      <c r="E15" s="39">
        <v>13</v>
      </c>
      <c r="F15" s="39"/>
    </row>
    <row r="16" spans="1:6" s="33" customFormat="1" ht="22.5" customHeight="1">
      <c r="A16" s="38" t="s">
        <v>23</v>
      </c>
      <c r="B16" s="39">
        <f>SUM(B7:B8)</f>
        <v>1984.487783</v>
      </c>
      <c r="C16" s="38" t="s">
        <v>24</v>
      </c>
      <c r="D16" s="39">
        <f t="shared" si="1"/>
        <v>1984.487783</v>
      </c>
      <c r="E16" s="39">
        <f>SUM(E7:E15)</f>
        <v>1184.487783</v>
      </c>
      <c r="F16" s="39">
        <f>SUM(F7:F15)</f>
        <v>800</v>
      </c>
    </row>
    <row r="17" spans="1:7" s="18" customFormat="1" ht="12.75" customHeight="1">
      <c r="A17" s="33"/>
      <c r="B17" s="33"/>
      <c r="C17" s="33"/>
      <c r="D17" s="33"/>
      <c r="E17" s="33"/>
      <c r="F17" s="33"/>
      <c r="G17" s="33"/>
    </row>
    <row r="18" spans="1:7" s="18" customFormat="1" ht="12.75" customHeight="1">
      <c r="A18" s="33"/>
      <c r="B18" s="33"/>
      <c r="C18" s="33"/>
      <c r="D18" s="33"/>
      <c r="E18" s="33"/>
      <c r="F18" s="33"/>
      <c r="G18" s="33"/>
    </row>
    <row r="19" spans="1:7" s="18" customFormat="1" ht="12.75" customHeight="1">
      <c r="A19" s="33"/>
      <c r="B19" s="33"/>
      <c r="C19" s="33"/>
      <c r="D19" s="33"/>
      <c r="E19" s="33"/>
      <c r="F19" s="33"/>
      <c r="G19" s="33"/>
    </row>
    <row r="20" spans="1:7" s="18" customFormat="1" ht="12.75" customHeight="1">
      <c r="A20" s="33"/>
      <c r="B20" s="33"/>
      <c r="C20" s="33"/>
      <c r="D20" s="33"/>
      <c r="E20" s="33"/>
      <c r="F20" s="33"/>
      <c r="G20" s="33"/>
    </row>
    <row r="21" spans="1:7" s="18" customFormat="1" ht="12.75" customHeight="1">
      <c r="A21" s="33"/>
      <c r="B21" s="33"/>
      <c r="C21" s="33"/>
      <c r="D21" s="33"/>
      <c r="E21" s="33"/>
      <c r="F21" s="33"/>
      <c r="G21" s="33"/>
    </row>
    <row r="22" spans="1:7" s="18" customFormat="1" ht="12.75" customHeight="1">
      <c r="A22" s="33"/>
      <c r="B22" s="33"/>
      <c r="C22" s="33"/>
      <c r="D22" s="33"/>
      <c r="E22" s="33"/>
      <c r="F22" s="33"/>
      <c r="G22" s="33"/>
    </row>
    <row r="23" spans="1:7" s="18" customFormat="1" ht="12.75" customHeight="1">
      <c r="A23" s="33"/>
      <c r="B23" s="33"/>
      <c r="C23" s="33"/>
      <c r="D23" s="33"/>
      <c r="E23" s="33"/>
      <c r="F23" s="33"/>
      <c r="G23" s="33"/>
    </row>
    <row r="24" spans="1:7" s="18" customFormat="1" ht="12.75" customHeight="1">
      <c r="A24" s="33"/>
      <c r="B24" s="33"/>
      <c r="C24" s="33"/>
      <c r="D24" s="33"/>
      <c r="E24" s="33"/>
      <c r="F24" s="33"/>
      <c r="G24" s="33"/>
    </row>
    <row r="25" spans="1:7" s="18" customFormat="1" ht="12.75" customHeight="1">
      <c r="A25" s="33"/>
      <c r="B25" s="33"/>
      <c r="C25" s="33"/>
      <c r="D25" s="33"/>
      <c r="E25" s="33"/>
      <c r="F25" s="33"/>
      <c r="G25" s="33"/>
    </row>
    <row r="26" spans="1:7" s="18" customFormat="1" ht="12.75" customHeight="1">
      <c r="A26" s="33"/>
      <c r="B26" s="33"/>
      <c r="C26" s="33"/>
      <c r="D26" s="33"/>
      <c r="E26" s="33"/>
      <c r="F26" s="33"/>
      <c r="G26" s="33"/>
    </row>
    <row r="27" spans="1:7" s="18" customFormat="1" ht="12.75" customHeight="1">
      <c r="A27" s="33"/>
      <c r="B27" s="33"/>
      <c r="C27" s="33"/>
      <c r="D27" s="33"/>
      <c r="E27" s="33"/>
      <c r="F27" s="33"/>
      <c r="G27" s="33"/>
    </row>
    <row r="28" spans="1:7" s="18" customFormat="1" ht="12.75" customHeight="1">
      <c r="A28" s="33"/>
      <c r="B28" s="33"/>
      <c r="C28" s="33"/>
      <c r="D28" s="33"/>
      <c r="E28" s="33"/>
      <c r="F28" s="33"/>
      <c r="G28" s="33"/>
    </row>
    <row r="29" spans="1:7" s="18" customFormat="1" ht="12.75" customHeight="1">
      <c r="A29" s="33"/>
      <c r="B29" s="33"/>
      <c r="C29" s="33"/>
      <c r="D29" s="33"/>
      <c r="E29" s="33"/>
      <c r="F29" s="33"/>
      <c r="G29" s="33"/>
    </row>
    <row r="30" spans="1:7" s="18" customFormat="1" ht="12.75" customHeight="1">
      <c r="A30" s="33"/>
      <c r="B30" s="33"/>
      <c r="C30" s="33"/>
      <c r="D30" s="33"/>
      <c r="E30" s="33"/>
      <c r="F30" s="33"/>
      <c r="G30" s="33"/>
    </row>
    <row r="31" spans="1:7" s="18" customFormat="1" ht="12.75" customHeight="1">
      <c r="A31" s="33"/>
      <c r="B31" s="33"/>
      <c r="C31" s="33"/>
      <c r="D31" s="33"/>
      <c r="E31" s="33"/>
      <c r="F31" s="33"/>
      <c r="G31" s="33"/>
    </row>
    <row r="32" spans="1:7" s="18" customFormat="1" ht="12.75" customHeight="1">
      <c r="A32" s="33"/>
      <c r="B32" s="33"/>
      <c r="C32" s="33"/>
      <c r="D32" s="33"/>
      <c r="E32" s="33"/>
      <c r="F32" s="33"/>
      <c r="G32" s="33"/>
    </row>
    <row r="33" spans="1:7" s="18" customFormat="1" ht="12.75" customHeight="1">
      <c r="A33" s="33"/>
      <c r="B33" s="33"/>
      <c r="C33" s="33"/>
      <c r="D33" s="33"/>
      <c r="E33" s="33"/>
      <c r="F33" s="33"/>
      <c r="G33" s="33"/>
    </row>
    <row r="34" spans="1:7" s="18" customFormat="1" ht="12.75" customHeight="1">
      <c r="A34" s="33"/>
      <c r="B34" s="33"/>
      <c r="C34" s="33"/>
      <c r="D34" s="33"/>
      <c r="E34" s="33"/>
      <c r="F34" s="33"/>
      <c r="G34" s="33"/>
    </row>
    <row r="35" spans="1:7" s="18" customFormat="1" ht="12.75" customHeight="1">
      <c r="A35" s="33"/>
      <c r="B35" s="33"/>
      <c r="C35" s="33"/>
      <c r="D35" s="33"/>
      <c r="E35" s="33"/>
      <c r="F35" s="33"/>
      <c r="G35" s="33"/>
    </row>
    <row r="36" spans="1:7" s="18" customFormat="1" ht="12.75" customHeight="1">
      <c r="A36" s="33"/>
      <c r="B36" s="33"/>
      <c r="C36" s="33"/>
      <c r="D36" s="33"/>
      <c r="E36" s="33"/>
      <c r="F36" s="33"/>
      <c r="G36" s="33"/>
    </row>
    <row r="37" spans="1:7" s="18" customFormat="1" ht="12.75" customHeight="1">
      <c r="A37" s="33"/>
      <c r="B37" s="33"/>
      <c r="C37" s="33"/>
      <c r="D37" s="33"/>
      <c r="E37" s="33"/>
      <c r="F37" s="33"/>
      <c r="G37" s="33"/>
    </row>
    <row r="38" spans="1:7" s="18" customFormat="1" ht="12.75" customHeight="1">
      <c r="A38" s="33"/>
      <c r="B38" s="33"/>
      <c r="C38" s="33"/>
      <c r="D38" s="33"/>
      <c r="E38" s="33"/>
      <c r="F38" s="33"/>
      <c r="G38" s="33"/>
    </row>
    <row r="39" spans="1:7" s="18" customFormat="1" ht="12.75" customHeight="1">
      <c r="A39" s="33"/>
      <c r="B39" s="33"/>
      <c r="C39" s="33"/>
      <c r="D39" s="33"/>
      <c r="E39" s="33"/>
      <c r="F39" s="33"/>
      <c r="G39" s="33"/>
    </row>
    <row r="40" spans="1:7" s="18" customFormat="1" ht="12.75" customHeight="1">
      <c r="A40" s="33"/>
      <c r="B40" s="33"/>
      <c r="C40" s="33"/>
      <c r="D40" s="33"/>
      <c r="E40" s="33"/>
      <c r="F40" s="33"/>
      <c r="G40" s="33"/>
    </row>
    <row r="41" spans="1:7" s="18" customFormat="1" ht="12.75" customHeight="1">
      <c r="A41" s="33"/>
      <c r="B41" s="33"/>
      <c r="C41" s="33"/>
      <c r="D41" s="33"/>
      <c r="E41" s="33"/>
      <c r="F41" s="33"/>
      <c r="G41" s="33"/>
    </row>
    <row r="42" spans="1:7" s="18" customFormat="1" ht="12.75" customHeight="1">
      <c r="A42" s="33"/>
      <c r="B42" s="33"/>
      <c r="C42" s="33"/>
      <c r="D42" s="33"/>
      <c r="E42" s="33"/>
      <c r="F42" s="33"/>
      <c r="G42" s="33"/>
    </row>
    <row r="43" spans="1:7" s="18" customFormat="1" ht="12.75" customHeight="1">
      <c r="A43" s="33"/>
      <c r="B43" s="33"/>
      <c r="C43" s="33"/>
      <c r="D43" s="33"/>
      <c r="E43" s="33"/>
      <c r="F43" s="33"/>
      <c r="G43" s="33"/>
    </row>
    <row r="44" spans="1:7" s="18" customFormat="1" ht="12.75" customHeight="1">
      <c r="A44" s="33"/>
      <c r="B44" s="33"/>
      <c r="C44" s="33"/>
      <c r="D44" s="33"/>
      <c r="E44" s="33"/>
      <c r="F44" s="33"/>
      <c r="G44" s="33"/>
    </row>
    <row r="45" spans="1:7" s="18" customFormat="1" ht="12.75" customHeight="1">
      <c r="A45" s="33"/>
      <c r="B45" s="33"/>
      <c r="C45" s="33"/>
      <c r="D45" s="33"/>
      <c r="E45" s="33"/>
      <c r="F45" s="33"/>
      <c r="G45" s="33"/>
    </row>
    <row r="46" spans="1:7" s="18" customFormat="1" ht="12.75" customHeight="1">
      <c r="A46" s="33"/>
      <c r="B46" s="33"/>
      <c r="C46" s="33"/>
      <c r="D46" s="33"/>
      <c r="E46" s="33"/>
      <c r="F46" s="33"/>
      <c r="G46" s="33"/>
    </row>
    <row r="47" spans="1:7" s="18" customFormat="1" ht="12.75" customHeight="1">
      <c r="A47" s="33"/>
      <c r="B47" s="33"/>
      <c r="C47" s="33"/>
      <c r="D47" s="33"/>
      <c r="E47" s="33"/>
      <c r="F47" s="33"/>
      <c r="G47" s="33"/>
    </row>
    <row r="48" spans="1:7" s="18" customFormat="1" ht="12.75" customHeight="1">
      <c r="A48" s="33"/>
      <c r="B48" s="33"/>
      <c r="C48" s="33"/>
      <c r="D48" s="33"/>
      <c r="E48" s="33"/>
      <c r="F48" s="33"/>
      <c r="G48" s="33"/>
    </row>
    <row r="49" spans="1:7" s="18" customFormat="1" ht="12.75" customHeight="1">
      <c r="A49" s="33"/>
      <c r="B49" s="33"/>
      <c r="C49" s="33"/>
      <c r="D49" s="33"/>
      <c r="E49" s="33"/>
      <c r="F49" s="33"/>
      <c r="G49" s="33"/>
    </row>
    <row r="50" spans="1:7" s="18" customFormat="1" ht="12.75" customHeight="1">
      <c r="A50" s="33"/>
      <c r="B50" s="33"/>
      <c r="C50" s="33"/>
      <c r="D50" s="33"/>
      <c r="E50" s="33"/>
      <c r="F50" s="33"/>
      <c r="G50" s="33"/>
    </row>
    <row r="51" spans="1:7" s="18" customFormat="1" ht="12.75" customHeight="1">
      <c r="A51" s="33"/>
      <c r="B51" s="33"/>
      <c r="C51" s="33"/>
      <c r="D51" s="33"/>
      <c r="E51" s="33"/>
      <c r="F51" s="33"/>
      <c r="G51" s="33"/>
    </row>
    <row r="52" spans="1:7" s="18" customFormat="1" ht="12.75" customHeight="1">
      <c r="A52" s="33"/>
      <c r="B52" s="33"/>
      <c r="C52" s="33"/>
      <c r="D52" s="33"/>
      <c r="E52" s="33"/>
      <c r="F52" s="33"/>
      <c r="G52" s="33"/>
    </row>
    <row r="53" spans="1:7" s="18" customFormat="1" ht="12.75" customHeight="1">
      <c r="A53" s="33"/>
      <c r="B53" s="33"/>
      <c r="C53" s="33"/>
      <c r="D53" s="33"/>
      <c r="E53" s="33"/>
      <c r="F53" s="33"/>
      <c r="G53" s="33"/>
    </row>
    <row r="54" spans="1:7" s="18" customFormat="1" ht="12.75" customHeight="1">
      <c r="A54" s="33"/>
      <c r="B54" s="33"/>
      <c r="C54" s="33"/>
      <c r="D54" s="33"/>
      <c r="E54" s="33"/>
      <c r="F54" s="33"/>
      <c r="G54" s="33"/>
    </row>
    <row r="55" spans="1:7" s="18" customFormat="1" ht="12.75" customHeight="1">
      <c r="A55" s="33"/>
      <c r="B55" s="33"/>
      <c r="C55" s="33"/>
      <c r="D55" s="33"/>
      <c r="E55" s="33"/>
      <c r="F55" s="33"/>
      <c r="G55" s="33"/>
    </row>
    <row r="56" spans="1:7" s="18" customFormat="1" ht="12.75" customHeight="1">
      <c r="A56" s="33"/>
      <c r="B56" s="33"/>
      <c r="C56" s="33"/>
      <c r="D56" s="33"/>
      <c r="E56" s="33"/>
      <c r="F56" s="33"/>
      <c r="G56" s="33"/>
    </row>
    <row r="57" spans="1:7" s="18" customFormat="1" ht="12.75" customHeight="1">
      <c r="A57" s="33"/>
      <c r="B57" s="33"/>
      <c r="C57" s="33"/>
      <c r="D57" s="33"/>
      <c r="E57" s="33"/>
      <c r="F57" s="33"/>
      <c r="G57" s="33"/>
    </row>
    <row r="58" spans="1:7" s="18" customFormat="1" ht="12.75" customHeight="1">
      <c r="A58" s="33"/>
      <c r="B58" s="33"/>
      <c r="C58" s="33"/>
      <c r="D58" s="33"/>
      <c r="E58" s="33"/>
      <c r="F58" s="33"/>
      <c r="G58" s="33"/>
    </row>
    <row r="59" spans="1:7" s="18" customFormat="1" ht="12.75" customHeight="1">
      <c r="A59" s="33"/>
      <c r="B59" s="33"/>
      <c r="C59" s="33"/>
      <c r="D59" s="33"/>
      <c r="E59" s="33"/>
      <c r="F59" s="33"/>
      <c r="G59" s="33"/>
    </row>
    <row r="60" spans="1:7" s="18" customFormat="1" ht="12.75" customHeight="1">
      <c r="A60" s="33"/>
      <c r="B60" s="33"/>
      <c r="C60" s="33"/>
      <c r="D60" s="33"/>
      <c r="E60" s="33"/>
      <c r="F60" s="33"/>
      <c r="G60" s="33"/>
    </row>
    <row r="61" spans="1:7" s="18" customFormat="1" ht="12.75" customHeight="1">
      <c r="A61" s="33"/>
      <c r="B61" s="33"/>
      <c r="C61" s="33"/>
      <c r="D61" s="33"/>
      <c r="E61" s="33"/>
      <c r="F61" s="33"/>
      <c r="G61" s="33"/>
    </row>
    <row r="62" spans="1:7" s="18" customFormat="1" ht="12.75" customHeight="1">
      <c r="A62" s="33"/>
      <c r="B62" s="33"/>
      <c r="C62" s="33"/>
      <c r="D62" s="33"/>
      <c r="E62" s="33"/>
      <c r="F62" s="33"/>
      <c r="G62" s="33"/>
    </row>
    <row r="63" spans="1:7" s="18" customFormat="1" ht="12.75" customHeight="1">
      <c r="A63" s="33"/>
      <c r="B63" s="33"/>
      <c r="C63" s="33"/>
      <c r="D63" s="33"/>
      <c r="E63" s="33"/>
      <c r="F63" s="33"/>
      <c r="G63" s="33"/>
    </row>
    <row r="64" spans="1:7" s="18" customFormat="1" ht="12.75" customHeight="1">
      <c r="A64" s="33"/>
      <c r="B64" s="33"/>
      <c r="C64" s="33"/>
      <c r="D64" s="33"/>
      <c r="E64" s="33"/>
      <c r="F64" s="33"/>
      <c r="G64" s="33"/>
    </row>
    <row r="65" spans="1:7" s="18" customFormat="1" ht="12.75" customHeight="1">
      <c r="A65" s="33"/>
      <c r="B65" s="33"/>
      <c r="C65" s="33"/>
      <c r="D65" s="33"/>
      <c r="E65" s="33"/>
      <c r="F65" s="33"/>
      <c r="G65" s="33"/>
    </row>
    <row r="66" spans="1:7" s="18" customFormat="1" ht="12.75" customHeight="1">
      <c r="A66" s="33"/>
      <c r="B66" s="33"/>
      <c r="C66" s="33"/>
      <c r="D66" s="33"/>
      <c r="E66" s="33"/>
      <c r="F66" s="33"/>
      <c r="G66" s="33"/>
    </row>
    <row r="67" spans="1:7" s="18" customFormat="1" ht="12.75" customHeight="1">
      <c r="A67" s="33"/>
      <c r="B67" s="33"/>
      <c r="C67" s="33"/>
      <c r="D67" s="33"/>
      <c r="E67" s="33"/>
      <c r="F67" s="33"/>
      <c r="G67" s="33"/>
    </row>
    <row r="68" spans="1:7" s="18" customFormat="1" ht="12.75" customHeight="1">
      <c r="A68" s="33"/>
      <c r="B68" s="33"/>
      <c r="C68" s="33"/>
      <c r="D68" s="33"/>
      <c r="E68" s="33"/>
      <c r="F68" s="33"/>
      <c r="G68" s="33"/>
    </row>
    <row r="69" spans="1:7" s="18" customFormat="1" ht="12.75" customHeight="1">
      <c r="A69" s="33"/>
      <c r="B69" s="33"/>
      <c r="C69" s="33"/>
      <c r="D69" s="33"/>
      <c r="E69" s="33"/>
      <c r="F69" s="33"/>
      <c r="G69" s="33"/>
    </row>
    <row r="70" spans="1:7" s="18" customFormat="1" ht="12.75" customHeight="1">
      <c r="A70" s="33"/>
      <c r="B70" s="33"/>
      <c r="C70" s="33"/>
      <c r="D70" s="33"/>
      <c r="E70" s="33"/>
      <c r="F70" s="33"/>
      <c r="G70" s="33"/>
    </row>
    <row r="71" spans="1:7" s="18" customFormat="1" ht="12.75" customHeight="1">
      <c r="A71" s="33"/>
      <c r="B71" s="33"/>
      <c r="C71" s="33"/>
      <c r="D71" s="33"/>
      <c r="E71" s="33"/>
      <c r="F71" s="33"/>
      <c r="G71" s="33"/>
    </row>
    <row r="72" spans="1:7" s="18" customFormat="1" ht="12.75" customHeight="1">
      <c r="A72" s="33"/>
      <c r="B72" s="33"/>
      <c r="C72" s="33"/>
      <c r="D72" s="33"/>
      <c r="E72" s="33"/>
      <c r="F72" s="33"/>
      <c r="G72" s="33"/>
    </row>
    <row r="73" spans="1:7" s="18" customFormat="1" ht="12.75" customHeight="1">
      <c r="A73" s="33"/>
      <c r="B73" s="33"/>
      <c r="C73" s="33"/>
      <c r="D73" s="33"/>
      <c r="E73" s="33"/>
      <c r="F73" s="33"/>
      <c r="G73" s="33"/>
    </row>
    <row r="74" spans="1:7" s="18" customFormat="1" ht="12.75" customHeight="1">
      <c r="A74" s="33"/>
      <c r="B74" s="33"/>
      <c r="C74" s="33"/>
      <c r="D74" s="33"/>
      <c r="E74" s="33"/>
      <c r="F74" s="33"/>
      <c r="G74" s="33"/>
    </row>
    <row r="75" spans="1:7" s="18" customFormat="1" ht="12.75" customHeight="1">
      <c r="A75" s="33"/>
      <c r="B75" s="33"/>
      <c r="C75" s="33"/>
      <c r="D75" s="33"/>
      <c r="E75" s="33"/>
      <c r="F75" s="33"/>
      <c r="G75" s="33"/>
    </row>
    <row r="76" spans="1:7" s="18" customFormat="1" ht="12.75" customHeight="1">
      <c r="A76" s="33"/>
      <c r="B76" s="33"/>
      <c r="C76" s="33"/>
      <c r="D76" s="33"/>
      <c r="E76" s="33"/>
      <c r="F76" s="33"/>
      <c r="G76" s="33"/>
    </row>
    <row r="77" spans="1:7" s="18" customFormat="1" ht="12.75" customHeight="1">
      <c r="A77" s="33"/>
      <c r="B77" s="33"/>
      <c r="C77" s="33"/>
      <c r="D77" s="33"/>
      <c r="E77" s="33"/>
      <c r="F77" s="33"/>
      <c r="G77" s="33"/>
    </row>
    <row r="78" spans="1:7" s="18" customFormat="1" ht="12.75" customHeight="1">
      <c r="A78" s="33"/>
      <c r="B78" s="33"/>
      <c r="C78" s="33"/>
      <c r="D78" s="33"/>
      <c r="E78" s="33"/>
      <c r="F78" s="33"/>
      <c r="G78" s="33"/>
    </row>
    <row r="79" spans="1:7" s="18" customFormat="1" ht="12.75" customHeight="1">
      <c r="A79" s="33"/>
      <c r="B79" s="33"/>
      <c r="C79" s="33"/>
      <c r="D79" s="33"/>
      <c r="E79" s="33"/>
      <c r="F79" s="33"/>
      <c r="G79" s="33"/>
    </row>
    <row r="80" spans="1:7" s="18" customFormat="1" ht="12.75" customHeight="1">
      <c r="A80" s="33"/>
      <c r="B80" s="33"/>
      <c r="C80" s="33"/>
      <c r="D80" s="33"/>
      <c r="E80" s="33"/>
      <c r="F80" s="33"/>
      <c r="G80" s="33"/>
    </row>
    <row r="81" spans="1:7" s="18" customFormat="1" ht="12.75" customHeight="1">
      <c r="A81" s="33"/>
      <c r="B81" s="33"/>
      <c r="C81" s="33"/>
      <c r="D81" s="33"/>
      <c r="E81" s="33"/>
      <c r="F81" s="33"/>
      <c r="G81" s="33"/>
    </row>
    <row r="82" spans="1:7" s="18" customFormat="1" ht="12.75" customHeight="1">
      <c r="A82" s="33"/>
      <c r="B82" s="33"/>
      <c r="C82" s="33"/>
      <c r="D82" s="33"/>
      <c r="E82" s="33"/>
      <c r="F82" s="33"/>
      <c r="G82" s="33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Zeros="0" workbookViewId="0" topLeftCell="A1">
      <pane ySplit="5" topLeftCell="A6" activePane="bottomLeft" state="frozen"/>
      <selection pane="bottomLeft" activeCell="J18" sqref="J18"/>
    </sheetView>
  </sheetViews>
  <sheetFormatPr defaultColWidth="8.00390625" defaultRowHeight="12.75" customHeight="1"/>
  <cols>
    <col min="1" max="3" width="4.625" style="31" customWidth="1"/>
    <col min="4" max="4" width="31.875" style="31" customWidth="1"/>
    <col min="5" max="5" width="6.50390625" style="31" customWidth="1"/>
    <col min="6" max="6" width="7.875" style="31" customWidth="1"/>
    <col min="7" max="7" width="8.375" style="31" customWidth="1"/>
    <col min="8" max="8" width="8.25390625" style="31" customWidth="1"/>
    <col min="9" max="9" width="7.75390625" style="31" customWidth="1"/>
    <col min="10" max="10" width="8.00390625" style="31" customWidth="1"/>
    <col min="11" max="11" width="7.50390625" style="31" customWidth="1"/>
    <col min="12" max="12" width="9.00390625" style="31" customWidth="1"/>
    <col min="13" max="13" width="7.375" style="31" customWidth="1"/>
    <col min="14" max="16384" width="8.00390625" style="31" customWidth="1"/>
  </cols>
  <sheetData>
    <row r="1" s="31" customFormat="1" ht="15.75" customHeight="1">
      <c r="M1" s="87" t="s">
        <v>76</v>
      </c>
    </row>
    <row r="2" spans="1:13" s="32" customFormat="1" ht="36" customHeight="1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1" customFormat="1" ht="15" customHeight="1">
      <c r="A3" s="76"/>
      <c r="B3" s="76"/>
      <c r="C3" s="76"/>
      <c r="D3" s="76"/>
      <c r="E3" s="76"/>
      <c r="F3" s="76"/>
      <c r="G3" s="76"/>
      <c r="H3" s="76"/>
      <c r="I3" s="76"/>
      <c r="M3" s="34" t="s">
        <v>27</v>
      </c>
    </row>
    <row r="4" spans="1:13" s="33" customFormat="1" ht="22.5" customHeight="1">
      <c r="A4" s="37" t="s">
        <v>5</v>
      </c>
      <c r="B4" s="37"/>
      <c r="C4" s="37"/>
      <c r="D4" s="37"/>
      <c r="E4" s="77" t="s">
        <v>78</v>
      </c>
      <c r="F4" s="77"/>
      <c r="G4" s="77"/>
      <c r="H4" s="77" t="s">
        <v>28</v>
      </c>
      <c r="I4" s="77"/>
      <c r="J4" s="77"/>
      <c r="K4" s="88" t="s">
        <v>79</v>
      </c>
      <c r="L4" s="88"/>
      <c r="M4" s="88"/>
    </row>
    <row r="5" spans="1:13" s="33" customFormat="1" ht="22.5" customHeight="1">
      <c r="A5" s="78" t="s">
        <v>29</v>
      </c>
      <c r="B5" s="79"/>
      <c r="C5" s="80"/>
      <c r="D5" s="37" t="s">
        <v>30</v>
      </c>
      <c r="E5" s="81" t="s">
        <v>38</v>
      </c>
      <c r="F5" s="81" t="s">
        <v>68</v>
      </c>
      <c r="G5" s="81" t="s">
        <v>69</v>
      </c>
      <c r="H5" s="81" t="s">
        <v>38</v>
      </c>
      <c r="I5" s="81" t="s">
        <v>68</v>
      </c>
      <c r="J5" s="81" t="s">
        <v>69</v>
      </c>
      <c r="K5" s="89" t="s">
        <v>38</v>
      </c>
      <c r="L5" s="89" t="s">
        <v>68</v>
      </c>
      <c r="M5" s="89" t="s">
        <v>69</v>
      </c>
    </row>
    <row r="6" spans="1:13" s="33" customFormat="1" ht="22.5" customHeight="1">
      <c r="A6" s="82" t="s">
        <v>35</v>
      </c>
      <c r="B6" s="82" t="s">
        <v>36</v>
      </c>
      <c r="C6" s="82" t="s">
        <v>37</v>
      </c>
      <c r="D6" s="38" t="s">
        <v>38</v>
      </c>
      <c r="E6" s="83">
        <f>SUM(F6:G6)</f>
        <v>834.5</v>
      </c>
      <c r="F6" s="83">
        <f aca="true" t="shared" si="0" ref="F6:J6">SUM(F7:F20)</f>
        <v>535.68</v>
      </c>
      <c r="G6" s="83">
        <f t="shared" si="0"/>
        <v>298.82</v>
      </c>
      <c r="H6" s="84">
        <f>SUM(I6:J6)</f>
        <v>1184.487783</v>
      </c>
      <c r="I6" s="84">
        <f t="shared" si="0"/>
        <v>657.054083</v>
      </c>
      <c r="J6" s="84">
        <f t="shared" si="0"/>
        <v>527.4337</v>
      </c>
      <c r="K6" s="90">
        <f aca="true" t="shared" si="1" ref="K6:M6">(H6-E6)/E6*100%</f>
        <v>0.419398182144997</v>
      </c>
      <c r="L6" s="90">
        <f t="shared" si="1"/>
        <v>0.22657945601851862</v>
      </c>
      <c r="M6" s="90">
        <f t="shared" si="1"/>
        <v>0.7650548825379829</v>
      </c>
    </row>
    <row r="7" spans="1:13" s="33" customFormat="1" ht="22.5" customHeight="1">
      <c r="A7" s="85">
        <v>201</v>
      </c>
      <c r="B7" s="57" t="s">
        <v>39</v>
      </c>
      <c r="C7" s="49" t="s">
        <v>40</v>
      </c>
      <c r="D7" s="38" t="s">
        <v>41</v>
      </c>
      <c r="E7" s="83">
        <f>SUM(F7:G7)</f>
        <v>285.62</v>
      </c>
      <c r="F7" s="83">
        <v>247.62</v>
      </c>
      <c r="G7" s="83">
        <v>38</v>
      </c>
      <c r="H7" s="84">
        <f aca="true" t="shared" si="2" ref="H7:H20">SUM(I7:J7)</f>
        <v>340.03065999999995</v>
      </c>
      <c r="I7" s="84">
        <v>304.09716</v>
      </c>
      <c r="J7" s="84">
        <v>35.9335</v>
      </c>
      <c r="K7" s="90">
        <f aca="true" t="shared" si="3" ref="K7:K20">(H7-E7)/E7*100%</f>
        <v>0.1905001750577689</v>
      </c>
      <c r="L7" s="90">
        <f aca="true" t="shared" si="4" ref="L7:L10">(I7-F7)/F7*100%</f>
        <v>0.22807996123091823</v>
      </c>
      <c r="M7" s="90">
        <f aca="true" t="shared" si="5" ref="M7:M20">(J7-G7)/G7*100%</f>
        <v>-0.054381578947368364</v>
      </c>
    </row>
    <row r="8" spans="1:13" s="33" customFormat="1" ht="22.5" customHeight="1">
      <c r="A8" s="85">
        <v>201</v>
      </c>
      <c r="B8" s="57" t="s">
        <v>39</v>
      </c>
      <c r="C8" s="49" t="s">
        <v>42</v>
      </c>
      <c r="D8" s="38" t="s">
        <v>43</v>
      </c>
      <c r="E8" s="83">
        <f aca="true" t="shared" si="6" ref="E8:E21">SUM(F8:G8)</f>
        <v>192.76</v>
      </c>
      <c r="F8" s="83">
        <v>192.76</v>
      </c>
      <c r="G8" s="83"/>
      <c r="H8" s="84">
        <f t="shared" si="2"/>
        <v>228.617225</v>
      </c>
      <c r="I8" s="84">
        <v>228.617225</v>
      </c>
      <c r="J8" s="84"/>
      <c r="K8" s="90">
        <f t="shared" si="3"/>
        <v>0.18602005084042333</v>
      </c>
      <c r="L8" s="90">
        <f t="shared" si="4"/>
        <v>0.18602005084042333</v>
      </c>
      <c r="M8" s="90"/>
    </row>
    <row r="9" spans="1:13" s="33" customFormat="1" ht="22.5" customHeight="1">
      <c r="A9" s="85">
        <v>201</v>
      </c>
      <c r="B9" s="57" t="s">
        <v>39</v>
      </c>
      <c r="C9" s="49" t="s">
        <v>44</v>
      </c>
      <c r="D9" s="38" t="s">
        <v>45</v>
      </c>
      <c r="E9" s="83">
        <f t="shared" si="6"/>
        <v>65.08</v>
      </c>
      <c r="F9" s="83"/>
      <c r="G9" s="83">
        <v>65.08</v>
      </c>
      <c r="H9" s="84">
        <f t="shared" si="2"/>
        <v>73.0252</v>
      </c>
      <c r="I9" s="84"/>
      <c r="J9" s="84">
        <v>73.0252</v>
      </c>
      <c r="K9" s="90">
        <f t="shared" si="3"/>
        <v>0.12208358942839583</v>
      </c>
      <c r="L9" s="90"/>
      <c r="M9" s="90">
        <f t="shared" si="5"/>
        <v>0.12208358942839583</v>
      </c>
    </row>
    <row r="10" spans="1:13" s="33" customFormat="1" ht="22.5" customHeight="1">
      <c r="A10" s="85">
        <v>208</v>
      </c>
      <c r="B10" s="57" t="s">
        <v>46</v>
      </c>
      <c r="C10" s="49" t="s">
        <v>46</v>
      </c>
      <c r="D10" s="38" t="s">
        <v>47</v>
      </c>
      <c r="E10" s="83">
        <f t="shared" si="6"/>
        <v>48.87</v>
      </c>
      <c r="F10" s="83">
        <v>48.87</v>
      </c>
      <c r="G10" s="83"/>
      <c r="H10" s="84">
        <f t="shared" si="2"/>
        <v>57.370943999999994</v>
      </c>
      <c r="I10" s="84">
        <v>57.370943999999994</v>
      </c>
      <c r="J10" s="84"/>
      <c r="K10" s="90">
        <f t="shared" si="3"/>
        <v>0.17395015346838547</v>
      </c>
      <c r="L10" s="90">
        <f t="shared" si="4"/>
        <v>0.17395015346838547</v>
      </c>
      <c r="M10" s="90"/>
    </row>
    <row r="11" spans="1:13" s="33" customFormat="1" ht="22.5" customHeight="1">
      <c r="A11" s="85">
        <v>208</v>
      </c>
      <c r="B11" s="57" t="s">
        <v>46</v>
      </c>
      <c r="C11" s="49" t="s">
        <v>48</v>
      </c>
      <c r="D11" s="38" t="s">
        <v>49</v>
      </c>
      <c r="E11" s="83">
        <f t="shared" si="6"/>
        <v>15.31</v>
      </c>
      <c r="F11" s="83"/>
      <c r="G11" s="83">
        <v>15.31</v>
      </c>
      <c r="H11" s="84">
        <f t="shared" si="2"/>
        <v>4.5</v>
      </c>
      <c r="I11" s="84"/>
      <c r="J11" s="84">
        <v>4.5</v>
      </c>
      <c r="K11" s="90">
        <f t="shared" si="3"/>
        <v>-0.7060744611365121</v>
      </c>
      <c r="L11" s="90"/>
      <c r="M11" s="90">
        <f t="shared" si="5"/>
        <v>-0.7060744611365121</v>
      </c>
    </row>
    <row r="12" spans="1:13" s="33" customFormat="1" ht="22.5" customHeight="1">
      <c r="A12" s="85">
        <v>210</v>
      </c>
      <c r="B12" s="57" t="s">
        <v>50</v>
      </c>
      <c r="C12" s="57" t="s">
        <v>40</v>
      </c>
      <c r="D12" s="38" t="s">
        <v>51</v>
      </c>
      <c r="E12" s="83">
        <f t="shared" si="6"/>
        <v>9.77</v>
      </c>
      <c r="F12" s="39">
        <v>9.77</v>
      </c>
      <c r="G12" s="83"/>
      <c r="H12" s="84">
        <f t="shared" si="2"/>
        <v>23.940545999999998</v>
      </c>
      <c r="I12" s="84">
        <v>23.940545999999998</v>
      </c>
      <c r="J12" s="84"/>
      <c r="K12" s="90">
        <f t="shared" si="3"/>
        <v>1.4504141248720572</v>
      </c>
      <c r="L12" s="90">
        <f>(I12-F12)/F12*100%</f>
        <v>1.4504141248720572</v>
      </c>
      <c r="M12" s="90"/>
    </row>
    <row r="13" spans="1:13" s="33" customFormat="1" ht="22.5" customHeight="1">
      <c r="A13" s="85">
        <v>211</v>
      </c>
      <c r="B13" s="57" t="s">
        <v>52</v>
      </c>
      <c r="C13" s="49" t="s">
        <v>53</v>
      </c>
      <c r="D13" s="38" t="s">
        <v>54</v>
      </c>
      <c r="E13" s="83">
        <f t="shared" si="6"/>
        <v>23</v>
      </c>
      <c r="F13" s="83"/>
      <c r="G13" s="83">
        <v>23</v>
      </c>
      <c r="H13" s="84">
        <f t="shared" si="2"/>
        <v>10</v>
      </c>
      <c r="I13" s="84"/>
      <c r="J13" s="84">
        <v>10</v>
      </c>
      <c r="K13" s="90">
        <f t="shared" si="3"/>
        <v>-0.5652173913043478</v>
      </c>
      <c r="L13" s="90"/>
      <c r="M13" s="90">
        <f t="shared" si="5"/>
        <v>-0.5652173913043478</v>
      </c>
    </row>
    <row r="14" spans="1:13" s="33" customFormat="1" ht="22.5" customHeight="1">
      <c r="A14" s="85">
        <v>212</v>
      </c>
      <c r="B14" s="57" t="s">
        <v>39</v>
      </c>
      <c r="C14" s="49" t="s">
        <v>44</v>
      </c>
      <c r="D14" s="38" t="s">
        <v>55</v>
      </c>
      <c r="E14" s="83">
        <f t="shared" si="6"/>
        <v>8.7</v>
      </c>
      <c r="F14" s="83"/>
      <c r="G14" s="83">
        <v>8.7</v>
      </c>
      <c r="H14" s="84">
        <f t="shared" si="2"/>
        <v>12</v>
      </c>
      <c r="I14" s="84"/>
      <c r="J14" s="84">
        <v>12</v>
      </c>
      <c r="K14" s="90">
        <f t="shared" si="3"/>
        <v>0.3793103448275863</v>
      </c>
      <c r="L14" s="90"/>
      <c r="M14" s="90">
        <f t="shared" si="5"/>
        <v>0.3793103448275863</v>
      </c>
    </row>
    <row r="15" spans="1:13" s="33" customFormat="1" ht="22.5" customHeight="1">
      <c r="A15" s="85">
        <v>213</v>
      </c>
      <c r="B15" s="57" t="s">
        <v>40</v>
      </c>
      <c r="C15" s="49" t="s">
        <v>44</v>
      </c>
      <c r="D15" s="38" t="s">
        <v>58</v>
      </c>
      <c r="E15" s="83">
        <f t="shared" si="6"/>
        <v>21</v>
      </c>
      <c r="F15" s="83"/>
      <c r="G15" s="83">
        <v>21</v>
      </c>
      <c r="H15" s="84">
        <f t="shared" si="2"/>
        <v>226</v>
      </c>
      <c r="I15" s="84"/>
      <c r="J15" s="84">
        <v>226</v>
      </c>
      <c r="K15" s="90">
        <f t="shared" si="3"/>
        <v>9.761904761904763</v>
      </c>
      <c r="L15" s="90"/>
      <c r="M15" s="90">
        <f t="shared" si="5"/>
        <v>9.761904761904763</v>
      </c>
    </row>
    <row r="16" spans="1:13" s="33" customFormat="1" ht="22.5" customHeight="1">
      <c r="A16" s="57" t="s">
        <v>59</v>
      </c>
      <c r="B16" s="57" t="s">
        <v>46</v>
      </c>
      <c r="C16" s="57" t="s">
        <v>44</v>
      </c>
      <c r="D16" s="38" t="s">
        <v>60</v>
      </c>
      <c r="E16" s="83">
        <f t="shared" si="6"/>
        <v>1</v>
      </c>
      <c r="F16" s="83"/>
      <c r="G16" s="83">
        <v>1</v>
      </c>
      <c r="H16" s="84">
        <f t="shared" si="2"/>
        <v>1</v>
      </c>
      <c r="I16" s="84"/>
      <c r="J16" s="84">
        <v>1</v>
      </c>
      <c r="K16" s="90">
        <f t="shared" si="3"/>
        <v>0</v>
      </c>
      <c r="L16" s="90"/>
      <c r="M16" s="90">
        <f t="shared" si="5"/>
        <v>0</v>
      </c>
    </row>
    <row r="17" spans="1:13" s="33" customFormat="1" ht="22.5" customHeight="1">
      <c r="A17" s="85">
        <v>213</v>
      </c>
      <c r="B17" s="57" t="s">
        <v>61</v>
      </c>
      <c r="C17" s="49" t="s">
        <v>46</v>
      </c>
      <c r="D17" s="38" t="s">
        <v>62</v>
      </c>
      <c r="E17" s="83">
        <f t="shared" si="6"/>
        <v>92.03</v>
      </c>
      <c r="F17" s="83"/>
      <c r="G17" s="83">
        <v>92.03</v>
      </c>
      <c r="H17" s="84">
        <f t="shared" si="2"/>
        <v>70.8384</v>
      </c>
      <c r="I17" s="84"/>
      <c r="J17" s="84">
        <v>70.8384</v>
      </c>
      <c r="K17" s="90">
        <f t="shared" si="3"/>
        <v>-0.2302683907421494</v>
      </c>
      <c r="L17" s="90"/>
      <c r="M17" s="90">
        <f t="shared" si="5"/>
        <v>-0.2302683907421494</v>
      </c>
    </row>
    <row r="18" spans="1:13" s="33" customFormat="1" ht="22.5" customHeight="1">
      <c r="A18" s="85">
        <v>213</v>
      </c>
      <c r="B18" s="57" t="s">
        <v>61</v>
      </c>
      <c r="C18" s="49" t="s">
        <v>48</v>
      </c>
      <c r="D18" s="38" t="s">
        <v>63</v>
      </c>
      <c r="E18" s="83">
        <f t="shared" si="6"/>
        <v>34.7</v>
      </c>
      <c r="F18" s="83"/>
      <c r="G18" s="83">
        <v>34.7</v>
      </c>
      <c r="H18" s="84">
        <f t="shared" si="2"/>
        <v>81.1366</v>
      </c>
      <c r="I18" s="84"/>
      <c r="J18" s="84">
        <v>81.1366</v>
      </c>
      <c r="K18" s="90">
        <f t="shared" si="3"/>
        <v>1.3382305475504321</v>
      </c>
      <c r="L18" s="90"/>
      <c r="M18" s="90">
        <f t="shared" si="5"/>
        <v>1.3382305475504321</v>
      </c>
    </row>
    <row r="19" spans="1:13" s="33" customFormat="1" ht="22.5" customHeight="1">
      <c r="A19" s="85">
        <v>221</v>
      </c>
      <c r="B19" s="57" t="s">
        <v>53</v>
      </c>
      <c r="C19" s="57" t="s">
        <v>40</v>
      </c>
      <c r="D19" s="38" t="s">
        <v>64</v>
      </c>
      <c r="E19" s="83">
        <f t="shared" si="6"/>
        <v>36.66</v>
      </c>
      <c r="F19" s="83">
        <v>36.66</v>
      </c>
      <c r="G19" s="83"/>
      <c r="H19" s="84">
        <f t="shared" si="2"/>
        <v>43.028208</v>
      </c>
      <c r="I19" s="84">
        <v>43.028208</v>
      </c>
      <c r="J19" s="84"/>
      <c r="K19" s="90">
        <f t="shared" si="3"/>
        <v>0.173709983633388</v>
      </c>
      <c r="L19" s="90">
        <f>(I19-F19)/F19*100%</f>
        <v>0.173709983633388</v>
      </c>
      <c r="M19" s="90"/>
    </row>
    <row r="20" spans="1:13" s="33" customFormat="1" ht="22.5" customHeight="1">
      <c r="A20" s="57" t="s">
        <v>65</v>
      </c>
      <c r="B20" s="57"/>
      <c r="C20" s="86"/>
      <c r="D20" s="38" t="s">
        <v>22</v>
      </c>
      <c r="E20" s="83">
        <f t="shared" si="6"/>
        <v>0</v>
      </c>
      <c r="F20" s="83"/>
      <c r="G20" s="83"/>
      <c r="H20" s="84">
        <f t="shared" si="2"/>
        <v>13</v>
      </c>
      <c r="I20" s="84"/>
      <c r="J20" s="84">
        <v>13</v>
      </c>
      <c r="K20" s="90"/>
      <c r="L20" s="90"/>
      <c r="M20" s="90"/>
    </row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  <row r="206" s="31" customFormat="1" ht="22.5" customHeight="1"/>
    <row r="207" s="31" customFormat="1" ht="22.5" customHeight="1"/>
    <row r="208" s="31" customFormat="1" ht="22.5" customHeight="1"/>
    <row r="209" s="31" customFormat="1" ht="22.5" customHeight="1"/>
    <row r="210" s="31" customFormat="1" ht="22.5" customHeight="1"/>
    <row r="211" s="31" customFormat="1" ht="22.5" customHeight="1"/>
    <row r="212" s="31" customFormat="1" ht="22.5" customHeight="1"/>
    <row r="213" s="31" customFormat="1" ht="22.5" customHeight="1"/>
    <row r="214" s="31" customFormat="1" ht="22.5" customHeight="1"/>
    <row r="215" s="31" customFormat="1" ht="22.5" customHeight="1"/>
    <row r="216" s="31" customFormat="1" ht="22.5" customHeight="1"/>
    <row r="217" s="31" customFormat="1" ht="22.5" customHeight="1"/>
    <row r="218" s="31" customFormat="1" ht="22.5" customHeight="1"/>
    <row r="219" s="31" customFormat="1" ht="22.5" customHeight="1"/>
    <row r="220" s="31" customFormat="1" ht="22.5" customHeight="1"/>
    <row r="221" s="31" customFormat="1" ht="22.5" customHeight="1"/>
    <row r="222" s="31" customFormat="1" ht="22.5" customHeight="1"/>
    <row r="223" s="31" customFormat="1" ht="22.5" customHeight="1"/>
    <row r="224" s="31" customFormat="1" ht="22.5" customHeight="1"/>
    <row r="225" s="31" customFormat="1" ht="22.5" customHeight="1"/>
    <row r="226" s="31" customFormat="1" ht="22.5" customHeight="1"/>
    <row r="227" s="31" customFormat="1" ht="22.5" customHeight="1"/>
    <row r="228" s="31" customFormat="1" ht="22.5" customHeight="1"/>
    <row r="229" s="31" customFormat="1" ht="22.5" customHeight="1"/>
    <row r="230" s="31" customFormat="1" ht="22.5" customHeight="1"/>
    <row r="231" s="31" customFormat="1" ht="22.5" customHeight="1"/>
    <row r="232" s="31" customFormat="1" ht="22.5" customHeight="1"/>
    <row r="233" s="31" customFormat="1" ht="22.5" customHeight="1"/>
    <row r="234" s="31" customFormat="1" ht="22.5" customHeight="1"/>
    <row r="235" s="31" customFormat="1" ht="22.5" customHeight="1"/>
    <row r="236" s="31" customFormat="1" ht="22.5" customHeight="1"/>
    <row r="237" s="31" customFormat="1" ht="22.5" customHeight="1"/>
    <row r="238" s="31" customFormat="1" ht="22.5" customHeight="1"/>
    <row r="239" s="31" customFormat="1" ht="22.5" customHeight="1"/>
    <row r="240" s="31" customFormat="1" ht="22.5" customHeight="1"/>
    <row r="241" s="31" customFormat="1" ht="22.5" customHeight="1"/>
    <row r="242" s="31" customFormat="1" ht="22.5" customHeight="1"/>
    <row r="243" s="31" customFormat="1" ht="22.5" customHeight="1"/>
    <row r="244" s="31" customFormat="1" ht="22.5" customHeight="1"/>
    <row r="245" s="31" customFormat="1" ht="22.5" customHeight="1"/>
    <row r="246" s="31" customFormat="1" ht="22.5" customHeight="1"/>
    <row r="247" s="31" customFormat="1" ht="22.5" customHeight="1"/>
    <row r="248" s="31" customFormat="1" ht="22.5" customHeight="1"/>
    <row r="249" s="31" customFormat="1" ht="22.5" customHeight="1"/>
    <row r="250" s="31" customFormat="1" ht="22.5" customHeight="1"/>
    <row r="251" s="31" customFormat="1" ht="22.5" customHeight="1"/>
    <row r="252" s="31" customFormat="1" ht="22.5" customHeight="1"/>
    <row r="253" s="31" customFormat="1" ht="22.5" customHeight="1"/>
    <row r="254" s="31" customFormat="1" ht="22.5" customHeight="1"/>
    <row r="255" s="31" customFormat="1" ht="22.5" customHeight="1"/>
    <row r="256" s="31" customFormat="1" ht="22.5" customHeight="1"/>
    <row r="257" s="31" customFormat="1" ht="22.5" customHeight="1"/>
    <row r="258" s="31" customFormat="1" ht="22.5" customHeight="1"/>
    <row r="259" s="31" customFormat="1" ht="22.5" customHeight="1"/>
    <row r="260" s="31" customFormat="1" ht="22.5" customHeight="1"/>
    <row r="261" s="31" customFormat="1" ht="22.5" customHeight="1"/>
    <row r="262" s="31" customFormat="1" ht="22.5" customHeight="1"/>
    <row r="263" s="31" customFormat="1" ht="22.5" customHeight="1"/>
    <row r="264" s="31" customFormat="1" ht="22.5" customHeight="1"/>
    <row r="265" s="31" customFormat="1" ht="22.5" customHeight="1"/>
    <row r="266" s="31" customFormat="1" ht="22.5" customHeight="1"/>
    <row r="267" s="31" customFormat="1" ht="22.5" customHeight="1"/>
    <row r="268" s="31" customFormat="1" ht="22.5" customHeight="1"/>
    <row r="269" s="31" customFormat="1" ht="22.5" customHeight="1"/>
    <row r="270" s="31" customFormat="1" ht="22.5" customHeight="1"/>
    <row r="271" s="31" customFormat="1" ht="22.5" customHeight="1"/>
    <row r="272" s="31" customFormat="1" ht="22.5" customHeight="1"/>
    <row r="273" s="31" customFormat="1" ht="22.5" customHeight="1"/>
    <row r="274" s="31" customFormat="1" ht="22.5" customHeight="1"/>
    <row r="275" s="31" customFormat="1" ht="22.5" customHeight="1"/>
    <row r="276" s="31" customFormat="1" ht="22.5" customHeight="1"/>
    <row r="277" s="31" customFormat="1" ht="22.5" customHeight="1"/>
    <row r="278" s="31" customFormat="1" ht="22.5" customHeight="1"/>
    <row r="279" s="31" customFormat="1" ht="22.5" customHeight="1"/>
    <row r="280" s="31" customFormat="1" ht="22.5" customHeight="1"/>
    <row r="281" s="31" customFormat="1" ht="22.5" customHeight="1"/>
    <row r="282" s="31" customFormat="1" ht="22.5" customHeight="1"/>
    <row r="283" s="31" customFormat="1" ht="22.5" customHeight="1"/>
    <row r="284" s="31" customFormat="1" ht="22.5" customHeight="1"/>
    <row r="285" s="31" customFormat="1" ht="22.5" customHeight="1"/>
    <row r="286" s="31" customFormat="1" ht="22.5" customHeight="1"/>
    <row r="287" s="31" customFormat="1" ht="22.5" customHeight="1"/>
    <row r="288" s="31" customFormat="1" ht="22.5" customHeight="1"/>
    <row r="289" s="31" customFormat="1" ht="22.5" customHeight="1"/>
    <row r="290" s="31" customFormat="1" ht="22.5" customHeight="1"/>
    <row r="291" s="31" customFormat="1" ht="22.5" customHeight="1"/>
    <row r="292" s="31" customFormat="1" ht="22.5" customHeight="1"/>
    <row r="293" s="31" customFormat="1" ht="22.5" customHeight="1"/>
    <row r="294" s="31" customFormat="1" ht="22.5" customHeight="1"/>
    <row r="295" s="31" customFormat="1" ht="22.5" customHeight="1"/>
    <row r="296" s="31" customFormat="1" ht="22.5" customHeight="1"/>
    <row r="297" s="31" customFormat="1" ht="22.5" customHeight="1"/>
    <row r="298" s="31" customFormat="1" ht="22.5" customHeight="1"/>
    <row r="299" s="31" customFormat="1" ht="22.5" customHeight="1"/>
    <row r="300" s="31" customFormat="1" ht="22.5" customHeight="1"/>
    <row r="301" s="31" customFormat="1" ht="22.5" customHeight="1"/>
    <row r="302" s="31" customFormat="1" ht="22.5" customHeight="1"/>
    <row r="303" s="31" customFormat="1" ht="22.5" customHeight="1"/>
    <row r="304" s="31" customFormat="1" ht="22.5" customHeight="1"/>
    <row r="305" s="31" customFormat="1" ht="22.5" customHeight="1"/>
    <row r="306" s="31" customFormat="1" ht="22.5" customHeight="1"/>
    <row r="307" s="31" customFormat="1" ht="22.5" customHeight="1"/>
    <row r="308" s="31" customFormat="1" ht="22.5" customHeight="1"/>
    <row r="309" s="31" customFormat="1" ht="22.5" customHeight="1"/>
    <row r="310" s="31" customFormat="1" ht="22.5" customHeight="1"/>
    <row r="311" s="31" customFormat="1" ht="22.5" customHeight="1"/>
    <row r="312" s="31" customFormat="1" ht="22.5" customHeight="1"/>
    <row r="313" s="31" customFormat="1" ht="22.5" customHeight="1"/>
    <row r="314" s="31" customFormat="1" ht="22.5" customHeight="1"/>
    <row r="315" s="31" customFormat="1" ht="22.5" customHeight="1"/>
    <row r="316" s="31" customFormat="1" ht="22.5" customHeight="1"/>
    <row r="317" s="31" customFormat="1" ht="22.5" customHeight="1"/>
    <row r="318" s="31" customFormat="1" ht="22.5" customHeight="1"/>
    <row r="319" s="31" customFormat="1" ht="22.5" customHeight="1"/>
    <row r="320" s="31" customFormat="1" ht="22.5" customHeight="1"/>
    <row r="321" s="31" customFormat="1" ht="22.5" customHeight="1"/>
    <row r="322" s="31" customFormat="1" ht="22.5" customHeight="1"/>
    <row r="323" s="31" customFormat="1" ht="22.5" customHeight="1"/>
    <row r="324" s="31" customFormat="1" ht="22.5" customHeight="1"/>
    <row r="325" s="31" customFormat="1" ht="22.5" customHeight="1"/>
    <row r="326" s="31" customFormat="1" ht="22.5" customHeight="1"/>
    <row r="327" s="31" customFormat="1" ht="22.5" customHeight="1"/>
    <row r="328" s="31" customFormat="1" ht="22.5" customHeight="1"/>
    <row r="329" s="31" customFormat="1" ht="22.5" customHeight="1"/>
  </sheetData>
  <sheetProtection/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2"/>
  <sheetViews>
    <sheetView showZeros="0" zoomScaleSheetLayoutView="100" workbookViewId="0" topLeftCell="A16">
      <selection activeCell="G10" sqref="G10"/>
    </sheetView>
  </sheetViews>
  <sheetFormatPr defaultColWidth="9.00390625" defaultRowHeight="14.25"/>
  <cols>
    <col min="1" max="1" width="50.25390625" style="59" customWidth="1"/>
    <col min="2" max="2" width="38.625" style="61" customWidth="1"/>
    <col min="3" max="3" width="27.625" style="59" customWidth="1"/>
    <col min="4" max="4" width="9.00390625" style="59" customWidth="1"/>
    <col min="5" max="5" width="16.375" style="59" customWidth="1"/>
    <col min="6" max="16384" width="9.00390625" style="59" customWidth="1"/>
  </cols>
  <sheetData>
    <row r="1" spans="2:3" s="31" customFormat="1" ht="17.25" customHeight="1">
      <c r="B1" s="62"/>
      <c r="C1" s="34" t="s">
        <v>80</v>
      </c>
    </row>
    <row r="2" spans="1:3" s="32" customFormat="1" ht="36" customHeight="1">
      <c r="A2" s="43" t="s">
        <v>81</v>
      </c>
      <c r="B2" s="63"/>
      <c r="C2" s="43"/>
    </row>
    <row r="3" spans="1:3" s="59" customFormat="1" ht="15" customHeight="1">
      <c r="A3" s="64"/>
      <c r="B3" s="65"/>
      <c r="C3" s="66" t="s">
        <v>27</v>
      </c>
    </row>
    <row r="4" spans="1:3" s="60" customFormat="1" ht="35.25" customHeight="1">
      <c r="A4" s="67" t="s">
        <v>82</v>
      </c>
      <c r="B4" s="68" t="s">
        <v>28</v>
      </c>
      <c r="C4" s="67" t="s">
        <v>83</v>
      </c>
    </row>
    <row r="5" spans="1:3" s="60" customFormat="1" ht="19.5" customHeight="1">
      <c r="A5" s="69" t="s">
        <v>84</v>
      </c>
      <c r="B5" s="70">
        <f>B6+B15+B29+B34</f>
        <v>657.054083</v>
      </c>
      <c r="C5" s="71"/>
    </row>
    <row r="6" spans="1:3" s="60" customFormat="1" ht="19.5" customHeight="1">
      <c r="A6" s="72" t="s">
        <v>85</v>
      </c>
      <c r="B6" s="70">
        <f>SUM(B7:B14)</f>
        <v>571.674659</v>
      </c>
      <c r="C6" s="71"/>
    </row>
    <row r="7" spans="1:3" s="60" customFormat="1" ht="19.5" customHeight="1">
      <c r="A7" s="73" t="s">
        <v>86</v>
      </c>
      <c r="B7" s="74">
        <v>212.2776</v>
      </c>
      <c r="C7" s="71"/>
    </row>
    <row r="8" spans="1:3" s="60" customFormat="1" ht="19.5" customHeight="1">
      <c r="A8" s="73" t="s">
        <v>87</v>
      </c>
      <c r="B8" s="74">
        <v>157.4608</v>
      </c>
      <c r="C8" s="71"/>
    </row>
    <row r="9" spans="1:3" s="60" customFormat="1" ht="19.5" customHeight="1">
      <c r="A9" s="73" t="s">
        <v>88</v>
      </c>
      <c r="B9" s="74">
        <v>17.1972</v>
      </c>
      <c r="C9" s="71"/>
    </row>
    <row r="10" spans="1:3" s="60" customFormat="1" ht="19.5" customHeight="1">
      <c r="A10" s="73" t="s">
        <v>89</v>
      </c>
      <c r="B10" s="74">
        <v>58.68</v>
      </c>
      <c r="C10" s="71"/>
    </row>
    <row r="11" spans="1:3" s="60" customFormat="1" ht="19.5" customHeight="1">
      <c r="A11" s="73" t="s">
        <v>90</v>
      </c>
      <c r="B11" s="74">
        <v>57.370943999999994</v>
      </c>
      <c r="C11" s="71"/>
    </row>
    <row r="12" spans="1:3" s="60" customFormat="1" ht="19.5" customHeight="1">
      <c r="A12" s="73" t="s">
        <v>91</v>
      </c>
      <c r="B12" s="74">
        <v>23.306946</v>
      </c>
      <c r="C12" s="71"/>
    </row>
    <row r="13" spans="1:3" s="60" customFormat="1" ht="19.5" customHeight="1">
      <c r="A13" s="73" t="s">
        <v>92</v>
      </c>
      <c r="B13" s="74">
        <v>2.352961</v>
      </c>
      <c r="C13" s="71"/>
    </row>
    <row r="14" spans="1:3" s="60" customFormat="1" ht="19.5" customHeight="1">
      <c r="A14" s="73" t="s">
        <v>93</v>
      </c>
      <c r="B14" s="74">
        <v>43.028208</v>
      </c>
      <c r="C14" s="71"/>
    </row>
    <row r="15" spans="1:3" s="60" customFormat="1" ht="19.5" customHeight="1">
      <c r="A15" s="72" t="s">
        <v>94</v>
      </c>
      <c r="B15" s="70">
        <f>SUM(B16:B28)</f>
        <v>68.567424</v>
      </c>
      <c r="C15" s="71"/>
    </row>
    <row r="16" spans="1:3" s="60" customFormat="1" ht="19.5" customHeight="1">
      <c r="A16" s="73" t="s">
        <v>95</v>
      </c>
      <c r="B16" s="74">
        <f>4.78</f>
        <v>4.78</v>
      </c>
      <c r="C16" s="71"/>
    </row>
    <row r="17" spans="1:3" s="60" customFormat="1" ht="19.5" customHeight="1">
      <c r="A17" s="73" t="s">
        <v>96</v>
      </c>
      <c r="B17" s="74">
        <v>6.81</v>
      </c>
      <c r="C17" s="71"/>
    </row>
    <row r="18" spans="1:3" s="60" customFormat="1" ht="19.5" customHeight="1">
      <c r="A18" s="73" t="s">
        <v>97</v>
      </c>
      <c r="B18" s="74">
        <v>0.24</v>
      </c>
      <c r="C18" s="71"/>
    </row>
    <row r="19" spans="1:3" s="60" customFormat="1" ht="19.5" customHeight="1">
      <c r="A19" s="73" t="s">
        <v>98</v>
      </c>
      <c r="B19" s="74">
        <v>0.32</v>
      </c>
      <c r="C19" s="71"/>
    </row>
    <row r="20" spans="1:3" s="60" customFormat="1" ht="19.5" customHeight="1">
      <c r="A20" s="73" t="s">
        <v>99</v>
      </c>
      <c r="B20" s="74">
        <v>3.2</v>
      </c>
      <c r="C20" s="71"/>
    </row>
    <row r="21" spans="1:3" s="60" customFormat="1" ht="19.5" customHeight="1">
      <c r="A21" s="73" t="s">
        <v>100</v>
      </c>
      <c r="B21" s="74">
        <v>1.5</v>
      </c>
      <c r="C21" s="71"/>
    </row>
    <row r="22" spans="1:3" s="60" customFormat="1" ht="19.5" customHeight="1">
      <c r="A22" s="73" t="s">
        <v>101</v>
      </c>
      <c r="B22" s="74">
        <v>5</v>
      </c>
      <c r="C22" s="71"/>
    </row>
    <row r="23" spans="1:3" s="60" customFormat="1" ht="19.5" customHeight="1">
      <c r="A23" s="73" t="s">
        <v>102</v>
      </c>
      <c r="B23" s="74">
        <v>1.52</v>
      </c>
      <c r="C23" s="71"/>
    </row>
    <row r="24" spans="1:3" s="60" customFormat="1" ht="19.5" customHeight="1">
      <c r="A24" s="73" t="s">
        <v>103</v>
      </c>
      <c r="B24" s="74">
        <v>0.93</v>
      </c>
      <c r="C24" s="71"/>
    </row>
    <row r="25" spans="1:3" s="60" customFormat="1" ht="19.5" customHeight="1">
      <c r="A25" s="73" t="s">
        <v>104</v>
      </c>
      <c r="B25" s="74">
        <v>3.4137119999999994</v>
      </c>
      <c r="C25" s="71"/>
    </row>
    <row r="26" spans="1:3" s="60" customFormat="1" ht="19.5" customHeight="1">
      <c r="A26" s="73" t="s">
        <v>105</v>
      </c>
      <c r="B26" s="74">
        <v>3.4137119999999994</v>
      </c>
      <c r="C26" s="71"/>
    </row>
    <row r="27" spans="1:3" s="60" customFormat="1" ht="19.5" customHeight="1">
      <c r="A27" s="73" t="s">
        <v>106</v>
      </c>
      <c r="B27" s="74">
        <v>1.5</v>
      </c>
      <c r="C27" s="71"/>
    </row>
    <row r="28" spans="1:3" s="60" customFormat="1" ht="19.5" customHeight="1">
      <c r="A28" s="73" t="s">
        <v>107</v>
      </c>
      <c r="B28" s="74">
        <v>35.94</v>
      </c>
      <c r="C28" s="71"/>
    </row>
    <row r="29" spans="1:3" s="60" customFormat="1" ht="19.5" customHeight="1">
      <c r="A29" s="72" t="s">
        <v>108</v>
      </c>
      <c r="B29" s="70">
        <f>SUM(B30:B33)</f>
        <v>15.812</v>
      </c>
      <c r="C29" s="71"/>
    </row>
    <row r="30" spans="1:3" s="60" customFormat="1" ht="19.5" customHeight="1">
      <c r="A30" s="73" t="s">
        <v>109</v>
      </c>
      <c r="B30" s="74">
        <v>11.032</v>
      </c>
      <c r="C30" s="71"/>
    </row>
    <row r="31" spans="1:3" s="60" customFormat="1" ht="19.5" customHeight="1">
      <c r="A31" s="73" t="s">
        <v>110</v>
      </c>
      <c r="B31" s="74">
        <v>4.264</v>
      </c>
      <c r="C31" s="71"/>
    </row>
    <row r="32" spans="1:3" s="60" customFormat="1" ht="19.5" customHeight="1">
      <c r="A32" s="73" t="s">
        <v>111</v>
      </c>
      <c r="B32" s="74">
        <v>0.216</v>
      </c>
      <c r="C32" s="71"/>
    </row>
    <row r="33" spans="1:3" s="60" customFormat="1" ht="19.5" customHeight="1">
      <c r="A33" s="73" t="s">
        <v>112</v>
      </c>
      <c r="B33" s="74">
        <v>0.3</v>
      </c>
      <c r="C33" s="71"/>
    </row>
    <row r="34" spans="1:3" s="60" customFormat="1" ht="19.5" customHeight="1">
      <c r="A34" s="72" t="s">
        <v>113</v>
      </c>
      <c r="B34" s="70">
        <f>SUM(B35:B35)</f>
        <v>1</v>
      </c>
      <c r="C34" s="71"/>
    </row>
    <row r="35" spans="1:3" s="60" customFormat="1" ht="19.5" customHeight="1">
      <c r="A35" s="73" t="s">
        <v>114</v>
      </c>
      <c r="B35" s="74">
        <v>1</v>
      </c>
      <c r="C35" s="71"/>
    </row>
    <row r="36" s="60" customFormat="1" ht="12">
      <c r="B36" s="75"/>
    </row>
    <row r="37" s="60" customFormat="1" ht="12">
      <c r="B37" s="75"/>
    </row>
    <row r="38" s="60" customFormat="1" ht="12">
      <c r="B38" s="75"/>
    </row>
    <row r="39" s="60" customFormat="1" ht="12">
      <c r="B39" s="75"/>
    </row>
    <row r="40" s="60" customFormat="1" ht="12">
      <c r="B40" s="75"/>
    </row>
    <row r="41" s="60" customFormat="1" ht="12">
      <c r="B41" s="75"/>
    </row>
    <row r="42" s="60" customFormat="1" ht="12">
      <c r="B42" s="75"/>
    </row>
    <row r="43" s="60" customFormat="1" ht="12">
      <c r="B43" s="75"/>
    </row>
    <row r="44" s="60" customFormat="1" ht="12">
      <c r="B44" s="75"/>
    </row>
    <row r="45" s="60" customFormat="1" ht="12">
      <c r="B45" s="75"/>
    </row>
    <row r="46" s="60" customFormat="1" ht="12">
      <c r="B46" s="75"/>
    </row>
    <row r="47" s="60" customFormat="1" ht="12">
      <c r="B47" s="75"/>
    </row>
    <row r="48" s="60" customFormat="1" ht="12">
      <c r="B48" s="75"/>
    </row>
    <row r="49" s="60" customFormat="1" ht="12">
      <c r="B49" s="75"/>
    </row>
    <row r="50" s="60" customFormat="1" ht="12">
      <c r="B50" s="75"/>
    </row>
    <row r="51" s="60" customFormat="1" ht="12">
      <c r="B51" s="75"/>
    </row>
    <row r="52" s="60" customFormat="1" ht="12">
      <c r="B52" s="75"/>
    </row>
    <row r="53" s="60" customFormat="1" ht="12">
      <c r="B53" s="75"/>
    </row>
    <row r="54" s="60" customFormat="1" ht="12">
      <c r="B54" s="75"/>
    </row>
    <row r="55" s="60" customFormat="1" ht="12">
      <c r="B55" s="75"/>
    </row>
    <row r="56" s="60" customFormat="1" ht="12">
      <c r="B56" s="75"/>
    </row>
    <row r="57" s="60" customFormat="1" ht="12">
      <c r="B57" s="75"/>
    </row>
    <row r="58" s="60" customFormat="1" ht="12">
      <c r="B58" s="75"/>
    </row>
    <row r="59" s="60" customFormat="1" ht="12">
      <c r="B59" s="75"/>
    </row>
    <row r="60" s="60" customFormat="1" ht="12">
      <c r="B60" s="75"/>
    </row>
    <row r="61" s="60" customFormat="1" ht="12">
      <c r="B61" s="75"/>
    </row>
    <row r="62" s="60" customFormat="1" ht="12">
      <c r="B62" s="75"/>
    </row>
    <row r="63" s="60" customFormat="1" ht="12">
      <c r="B63" s="75"/>
    </row>
    <row r="64" s="60" customFormat="1" ht="12">
      <c r="B64" s="75"/>
    </row>
    <row r="65" s="60" customFormat="1" ht="12">
      <c r="B65" s="75"/>
    </row>
    <row r="66" s="60" customFormat="1" ht="12">
      <c r="B66" s="75"/>
    </row>
    <row r="67" s="60" customFormat="1" ht="12">
      <c r="B67" s="75"/>
    </row>
    <row r="68" s="60" customFormat="1" ht="12">
      <c r="B68" s="75"/>
    </row>
    <row r="69" s="60" customFormat="1" ht="12">
      <c r="B69" s="75"/>
    </row>
    <row r="70" s="60" customFormat="1" ht="12">
      <c r="B70" s="75"/>
    </row>
    <row r="71" s="60" customFormat="1" ht="12">
      <c r="B71" s="75"/>
    </row>
    <row r="72" s="60" customFormat="1" ht="12">
      <c r="B72" s="75"/>
    </row>
    <row r="73" s="60" customFormat="1" ht="12">
      <c r="B73" s="75"/>
    </row>
    <row r="74" s="60" customFormat="1" ht="12">
      <c r="B74" s="75"/>
    </row>
    <row r="75" s="60" customFormat="1" ht="12">
      <c r="B75" s="75"/>
    </row>
    <row r="76" s="60" customFormat="1" ht="12">
      <c r="B76" s="75"/>
    </row>
    <row r="77" s="60" customFormat="1" ht="12">
      <c r="B77" s="75"/>
    </row>
    <row r="78" s="60" customFormat="1" ht="12">
      <c r="B78" s="75"/>
    </row>
    <row r="79" s="60" customFormat="1" ht="12">
      <c r="B79" s="75"/>
    </row>
    <row r="80" s="60" customFormat="1" ht="12">
      <c r="B80" s="75"/>
    </row>
    <row r="81" s="60" customFormat="1" ht="12">
      <c r="B81" s="75"/>
    </row>
    <row r="82" s="60" customFormat="1" ht="12">
      <c r="B82" s="75"/>
    </row>
  </sheetData>
  <sheetProtection/>
  <mergeCells count="1">
    <mergeCell ref="A2:C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zoomScaleSheetLayoutView="100" workbookViewId="0" topLeftCell="A1">
      <selection activeCell="D9" sqref="D9"/>
    </sheetView>
  </sheetViews>
  <sheetFormatPr defaultColWidth="8.00390625" defaultRowHeight="12.75" customHeight="1"/>
  <cols>
    <col min="1" max="3" width="10.625" style="31" customWidth="1"/>
    <col min="4" max="4" width="55.00390625" style="31" customWidth="1"/>
    <col min="5" max="5" width="29.00390625" style="14" customWidth="1"/>
    <col min="6" max="16384" width="8.00390625" style="14" customWidth="1"/>
  </cols>
  <sheetData>
    <row r="1" s="31" customFormat="1" ht="18.75" customHeight="1">
      <c r="E1" s="34" t="s">
        <v>115</v>
      </c>
    </row>
    <row r="2" spans="1:5" s="32" customFormat="1" ht="36" customHeight="1">
      <c r="A2" s="43" t="s">
        <v>116</v>
      </c>
      <c r="B2" s="43"/>
      <c r="C2" s="43"/>
      <c r="D2" s="43"/>
      <c r="E2" s="43"/>
    </row>
    <row r="3" spans="1:5" s="31" customFormat="1" ht="17.25" customHeight="1">
      <c r="A3" s="44"/>
      <c r="B3" s="44"/>
      <c r="E3" s="34" t="s">
        <v>117</v>
      </c>
    </row>
    <row r="4" spans="1:5" s="33" customFormat="1" ht="25.5" customHeight="1">
      <c r="A4" s="37" t="s">
        <v>5</v>
      </c>
      <c r="B4" s="37"/>
      <c r="C4" s="37"/>
      <c r="D4" s="37"/>
      <c r="E4" s="54" t="s">
        <v>118</v>
      </c>
    </row>
    <row r="5" spans="1:5" s="33" customFormat="1" ht="26.25" customHeight="1">
      <c r="A5" s="46" t="s">
        <v>29</v>
      </c>
      <c r="B5" s="47"/>
      <c r="C5" s="48"/>
      <c r="D5" s="54" t="s">
        <v>30</v>
      </c>
      <c r="E5" s="55"/>
    </row>
    <row r="6" spans="1:5" s="33" customFormat="1" ht="22.5" customHeight="1">
      <c r="A6" s="41" t="s">
        <v>35</v>
      </c>
      <c r="B6" s="41" t="s">
        <v>36</v>
      </c>
      <c r="C6" s="41" t="s">
        <v>37</v>
      </c>
      <c r="D6" s="56"/>
      <c r="E6" s="56"/>
    </row>
    <row r="7" spans="1:5" s="33" customFormat="1" ht="22.5" customHeight="1">
      <c r="A7" s="57" t="s">
        <v>119</v>
      </c>
      <c r="B7" s="57" t="s">
        <v>56</v>
      </c>
      <c r="C7" s="57" t="s">
        <v>52</v>
      </c>
      <c r="D7" s="58" t="s">
        <v>57</v>
      </c>
      <c r="E7" s="42">
        <v>800</v>
      </c>
    </row>
    <row r="8" s="33" customFormat="1" ht="22.5" customHeight="1"/>
    <row r="9" s="33" customFormat="1" ht="22.5" customHeight="1"/>
    <row r="10" s="33" customFormat="1" ht="22.5" customHeight="1"/>
    <row r="11" s="33" customFormat="1" ht="22.5" customHeight="1"/>
    <row r="12" s="33" customFormat="1" ht="22.5" customHeight="1"/>
    <row r="13" s="33" customFormat="1" ht="22.5" customHeight="1"/>
    <row r="14" s="33" customFormat="1" ht="22.5" customHeight="1"/>
    <row r="15" s="33" customFormat="1" ht="22.5" customHeight="1"/>
    <row r="16" s="33" customFormat="1" ht="22.5" customHeight="1"/>
    <row r="17" s="33" customFormat="1" ht="22.5" customHeight="1"/>
    <row r="18" s="33" customFormat="1" ht="22.5" customHeight="1"/>
    <row r="19" s="33" customFormat="1" ht="22.5" customHeight="1"/>
    <row r="20" s="33" customFormat="1" ht="22.5" customHeight="1"/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</sheetData>
  <sheetProtection/>
  <mergeCells count="5">
    <mergeCell ref="A2:E2"/>
    <mergeCell ref="A4:D4"/>
    <mergeCell ref="A5:C5"/>
    <mergeCell ref="D5:D6"/>
    <mergeCell ref="E4:E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"/>
  <sheetViews>
    <sheetView zoomScaleSheetLayoutView="100" workbookViewId="0" topLeftCell="A1">
      <selection activeCell="A6" sqref="A6:C6"/>
    </sheetView>
  </sheetViews>
  <sheetFormatPr defaultColWidth="8.00390625" defaultRowHeight="12.75" customHeight="1"/>
  <cols>
    <col min="1" max="3" width="5.625" style="31" customWidth="1"/>
    <col min="4" max="4" width="26.375" style="31" customWidth="1"/>
    <col min="5" max="5" width="8.625" style="31" customWidth="1"/>
    <col min="6" max="6" width="8.00390625" style="31" customWidth="1"/>
    <col min="7" max="16384" width="8.00390625" style="14" customWidth="1"/>
  </cols>
  <sheetData>
    <row r="1" s="31" customFormat="1" ht="21.75" customHeight="1">
      <c r="M1" s="34" t="s">
        <v>120</v>
      </c>
    </row>
    <row r="2" spans="1:13" s="32" customFormat="1" ht="39" customHeight="1">
      <c r="A2" s="43" t="s">
        <v>121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1" customFormat="1" ht="20.25" customHeight="1">
      <c r="A3" s="44"/>
      <c r="B3" s="44"/>
      <c r="C3" s="44"/>
      <c r="D3" s="44"/>
      <c r="M3" s="34" t="s">
        <v>117</v>
      </c>
    </row>
    <row r="4" spans="1:13" s="33" customFormat="1" ht="30" customHeight="1">
      <c r="A4" s="37" t="s">
        <v>5</v>
      </c>
      <c r="B4" s="37"/>
      <c r="C4" s="37"/>
      <c r="D4" s="37"/>
      <c r="E4" s="45" t="s">
        <v>78</v>
      </c>
      <c r="F4" s="45"/>
      <c r="G4" s="45"/>
      <c r="H4" s="45" t="s">
        <v>28</v>
      </c>
      <c r="I4" s="45"/>
      <c r="J4" s="45"/>
      <c r="K4" s="45" t="s">
        <v>79</v>
      </c>
      <c r="L4" s="45"/>
      <c r="M4" s="45"/>
    </row>
    <row r="5" spans="1:13" s="33" customFormat="1" ht="22.5" customHeight="1">
      <c r="A5" s="46" t="s">
        <v>29</v>
      </c>
      <c r="B5" s="47"/>
      <c r="C5" s="48"/>
      <c r="D5" s="37" t="s">
        <v>30</v>
      </c>
      <c r="E5" s="37" t="s">
        <v>38</v>
      </c>
      <c r="F5" s="37" t="s">
        <v>68</v>
      </c>
      <c r="G5" s="37" t="s">
        <v>69</v>
      </c>
      <c r="H5" s="37" t="s">
        <v>38</v>
      </c>
      <c r="I5" s="37" t="s">
        <v>68</v>
      </c>
      <c r="J5" s="37" t="s">
        <v>69</v>
      </c>
      <c r="K5" s="37" t="s">
        <v>38</v>
      </c>
      <c r="L5" s="37" t="s">
        <v>68</v>
      </c>
      <c r="M5" s="37" t="s">
        <v>69</v>
      </c>
    </row>
    <row r="6" spans="1:13" s="33" customFormat="1" ht="22.5" customHeight="1">
      <c r="A6" s="41" t="s">
        <v>35</v>
      </c>
      <c r="B6" s="41" t="s">
        <v>36</v>
      </c>
      <c r="C6" s="41" t="s">
        <v>37</v>
      </c>
      <c r="D6" s="37"/>
      <c r="E6" s="37"/>
      <c r="F6" s="37"/>
      <c r="G6" s="37"/>
      <c r="H6" s="37"/>
      <c r="I6" s="37"/>
      <c r="J6" s="37"/>
      <c r="K6" s="52"/>
      <c r="L6" s="37"/>
      <c r="M6" s="52"/>
    </row>
    <row r="7" spans="1:13" s="33" customFormat="1" ht="25.5" customHeight="1">
      <c r="A7" s="49" t="s">
        <v>119</v>
      </c>
      <c r="B7" s="49" t="s">
        <v>56</v>
      </c>
      <c r="C7" s="49" t="s">
        <v>52</v>
      </c>
      <c r="D7" s="50" t="s">
        <v>57</v>
      </c>
      <c r="E7" s="51">
        <v>0</v>
      </c>
      <c r="F7" s="51"/>
      <c r="G7" s="39"/>
      <c r="H7" s="39">
        <v>800</v>
      </c>
      <c r="I7" s="51"/>
      <c r="J7" s="39">
        <v>800</v>
      </c>
      <c r="K7" s="53"/>
      <c r="L7" s="51"/>
      <c r="M7" s="53"/>
    </row>
    <row r="8" s="33" customFormat="1" ht="25.5" customHeight="1"/>
    <row r="9" s="33" customFormat="1" ht="25.5" customHeight="1"/>
    <row r="10" s="33" customFormat="1" ht="25.5" customHeight="1"/>
    <row r="11" s="33" customFormat="1" ht="25.5" customHeight="1"/>
    <row r="12" s="33" customFormat="1" ht="25.5" customHeight="1"/>
    <row r="13" s="33" customFormat="1" ht="25.5" customHeight="1"/>
    <row r="14" s="33" customFormat="1" ht="25.5" customHeight="1"/>
    <row r="15" s="33" customFormat="1" ht="25.5" customHeight="1"/>
    <row r="16" s="33" customFormat="1" ht="25.5" customHeight="1"/>
    <row r="17" s="33" customFormat="1" ht="25.5" customHeight="1"/>
    <row r="18" s="33" customFormat="1" ht="25.5" customHeight="1"/>
    <row r="19" s="33" customFormat="1" ht="25.5" customHeight="1"/>
    <row r="20" s="33" customFormat="1" ht="25.5" customHeight="1"/>
    <row r="21" s="33" customFormat="1" ht="25.5" customHeight="1"/>
    <row r="22" s="33" customFormat="1" ht="25.5" customHeight="1"/>
    <row r="23" s="33" customFormat="1" ht="25.5" customHeight="1"/>
    <row r="24" s="33" customFormat="1" ht="25.5" customHeight="1"/>
    <row r="25" s="33" customFormat="1" ht="25.5" customHeight="1"/>
    <row r="26" s="33" customFormat="1" ht="25.5" customHeight="1"/>
    <row r="27" s="33" customFormat="1" ht="25.5" customHeight="1"/>
    <row r="28" s="33" customFormat="1" ht="25.5" customHeight="1"/>
    <row r="29" s="33" customFormat="1" ht="25.5" customHeight="1"/>
    <row r="30" s="33" customFormat="1" ht="25.5" customHeight="1"/>
    <row r="31" s="33" customFormat="1" ht="25.5" customHeight="1"/>
    <row r="32" s="33" customFormat="1" ht="25.5" customHeight="1"/>
    <row r="33" s="33" customFormat="1" ht="25.5" customHeight="1"/>
    <row r="34" s="33" customFormat="1" ht="25.5" customHeight="1"/>
    <row r="35" s="33" customFormat="1" ht="25.5" customHeight="1"/>
    <row r="36" s="33" customFormat="1" ht="25.5" customHeight="1"/>
    <row r="37" s="33" customFormat="1" ht="25.5" customHeight="1"/>
    <row r="38" s="33" customFormat="1" ht="25.5" customHeight="1"/>
    <row r="39" s="33" customFormat="1" ht="25.5" customHeight="1"/>
    <row r="40" s="33" customFormat="1" ht="25.5" customHeight="1"/>
    <row r="41" s="33" customFormat="1" ht="25.5" customHeight="1"/>
    <row r="42" s="33" customFormat="1" ht="25.5" customHeight="1"/>
    <row r="43" s="33" customFormat="1" ht="25.5" customHeight="1"/>
    <row r="44" s="33" customFormat="1" ht="25.5" customHeight="1"/>
    <row r="45" s="33" customFormat="1" ht="25.5" customHeight="1"/>
    <row r="46" s="33" customFormat="1" ht="25.5" customHeight="1"/>
    <row r="47" s="33" customFormat="1" ht="25.5" customHeight="1"/>
    <row r="48" s="33" customFormat="1" ht="25.5" customHeight="1"/>
    <row r="49" s="33" customFormat="1" ht="25.5" customHeight="1"/>
    <row r="50" s="33" customFormat="1" ht="25.5" customHeight="1"/>
    <row r="51" s="33" customFormat="1" ht="25.5" customHeight="1"/>
    <row r="52" s="33" customFormat="1" ht="25.5" customHeight="1"/>
    <row r="53" s="33" customFormat="1" ht="25.5" customHeight="1"/>
    <row r="54" s="33" customFormat="1" ht="25.5" customHeight="1"/>
    <row r="55" s="33" customFormat="1" ht="25.5" customHeight="1"/>
    <row r="56" s="33" customFormat="1" ht="25.5" customHeight="1"/>
    <row r="57" s="33" customFormat="1" ht="25.5" customHeight="1"/>
    <row r="58" s="33" customFormat="1" ht="25.5" customHeight="1"/>
    <row r="59" s="33" customFormat="1" ht="25.5" customHeight="1"/>
    <row r="60" s="33" customFormat="1" ht="25.5" customHeight="1"/>
    <row r="61" s="33" customFormat="1" ht="25.5" customHeight="1"/>
    <row r="62" s="33" customFormat="1" ht="25.5" customHeight="1"/>
    <row r="63" s="33" customFormat="1" ht="25.5" customHeight="1"/>
    <row r="64" s="33" customFormat="1" ht="25.5" customHeight="1"/>
    <row r="65" s="33" customFormat="1" ht="25.5" customHeight="1"/>
    <row r="66" s="33" customFormat="1" ht="25.5" customHeight="1"/>
    <row r="67" s="33" customFormat="1" ht="25.5" customHeight="1"/>
    <row r="68" s="33" customFormat="1" ht="25.5" customHeight="1"/>
    <row r="69" s="33" customFormat="1" ht="25.5" customHeight="1"/>
    <row r="70" s="33" customFormat="1" ht="25.5" customHeight="1"/>
    <row r="71" s="33" customFormat="1" ht="25.5" customHeight="1"/>
    <row r="72" s="33" customFormat="1" ht="25.5" customHeight="1"/>
    <row r="73" s="33" customFormat="1" ht="25.5" customHeight="1"/>
    <row r="74" s="33" customFormat="1" ht="25.5" customHeight="1"/>
    <row r="75" s="33" customFormat="1" ht="25.5" customHeight="1"/>
    <row r="76" s="33" customFormat="1" ht="25.5" customHeight="1"/>
    <row r="77" s="33" customFormat="1" ht="25.5" customHeight="1"/>
    <row r="78" s="33" customFormat="1" ht="25.5" customHeight="1"/>
    <row r="79" s="33" customFormat="1" ht="25.5" customHeight="1"/>
    <row r="80" s="33" customFormat="1" ht="25.5" customHeight="1"/>
    <row r="81" s="33" customFormat="1" ht="25.5" customHeight="1"/>
    <row r="82" s="33" customFormat="1" ht="25.5" customHeight="1"/>
    <row r="83" s="31" customFormat="1" ht="25.5" customHeight="1"/>
    <row r="84" s="31" customFormat="1" ht="25.5" customHeight="1"/>
    <row r="85" s="31" customFormat="1" ht="25.5" customHeight="1"/>
    <row r="86" s="31" customFormat="1" ht="25.5" customHeight="1"/>
    <row r="87" s="31" customFormat="1" ht="25.5" customHeight="1"/>
    <row r="88" s="31" customFormat="1" ht="25.5" customHeight="1"/>
    <row r="89" s="31" customFormat="1" ht="25.5" customHeight="1"/>
    <row r="90" s="31" customFormat="1" ht="25.5" customHeight="1"/>
    <row r="91" s="31" customFormat="1" ht="25.5" customHeight="1"/>
    <row r="92" s="31" customFormat="1" ht="25.5" customHeight="1"/>
    <row r="93" s="31" customFormat="1" ht="25.5" customHeight="1"/>
    <row r="94" s="31" customFormat="1" ht="25.5" customHeight="1"/>
    <row r="95" s="31" customFormat="1" ht="25.5" customHeight="1"/>
    <row r="96" s="31" customFormat="1" ht="25.5" customHeight="1"/>
    <row r="97" s="31" customFormat="1" ht="25.5" customHeight="1"/>
    <row r="98" s="31" customFormat="1" ht="25.5" customHeight="1"/>
    <row r="99" s="31" customFormat="1" ht="25.5" customHeight="1"/>
    <row r="100" s="31" customFormat="1" ht="25.5" customHeight="1"/>
    <row r="101" s="31" customFormat="1" ht="25.5" customHeight="1"/>
    <row r="102" s="31" customFormat="1" ht="25.5" customHeight="1"/>
    <row r="103" s="31" customFormat="1" ht="25.5" customHeight="1"/>
    <row r="104" s="31" customFormat="1" ht="25.5" customHeight="1"/>
    <row r="105" s="31" customFormat="1" ht="25.5" customHeight="1"/>
    <row r="106" s="31" customFormat="1" ht="25.5" customHeight="1"/>
    <row r="107" s="31" customFormat="1" ht="25.5" customHeight="1"/>
    <row r="108" s="31" customFormat="1" ht="25.5" customHeight="1"/>
    <row r="109" s="31" customFormat="1" ht="25.5" customHeight="1"/>
    <row r="110" s="31" customFormat="1" ht="25.5" customHeight="1"/>
    <row r="111" s="31" customFormat="1" ht="25.5" customHeight="1"/>
    <row r="112" s="31" customFormat="1" ht="25.5" customHeight="1"/>
    <row r="113" s="31" customFormat="1" ht="25.5" customHeight="1"/>
    <row r="114" s="31" customFormat="1" ht="25.5" customHeight="1"/>
    <row r="115" s="31" customFormat="1" ht="25.5" customHeight="1"/>
    <row r="116" s="31" customFormat="1" ht="25.5" customHeight="1"/>
    <row r="117" s="31" customFormat="1" ht="25.5" customHeight="1"/>
    <row r="118" s="31" customFormat="1" ht="25.5" customHeight="1"/>
    <row r="119" s="31" customFormat="1" ht="25.5" customHeight="1"/>
    <row r="120" s="31" customFormat="1" ht="25.5" customHeight="1"/>
    <row r="121" s="31" customFormat="1" ht="25.5" customHeight="1"/>
    <row r="122" s="31" customFormat="1" ht="25.5" customHeight="1"/>
    <row r="123" s="31" customFormat="1" ht="25.5" customHeight="1"/>
    <row r="124" s="31" customFormat="1" ht="25.5" customHeight="1"/>
    <row r="125" s="31" customFormat="1" ht="25.5" customHeight="1"/>
    <row r="126" s="31" customFormat="1" ht="25.5" customHeight="1"/>
    <row r="127" s="31" customFormat="1" ht="25.5" customHeight="1"/>
    <row r="128" s="31" customFormat="1" ht="25.5" customHeight="1"/>
    <row r="129" s="31" customFormat="1" ht="25.5" customHeight="1"/>
    <row r="130" s="31" customFormat="1" ht="25.5" customHeight="1"/>
    <row r="131" s="31" customFormat="1" ht="25.5" customHeight="1"/>
    <row r="132" s="31" customFormat="1" ht="25.5" customHeight="1"/>
    <row r="133" s="31" customFormat="1" ht="25.5" customHeight="1"/>
    <row r="134" s="31" customFormat="1" ht="25.5" customHeight="1"/>
    <row r="135" s="31" customFormat="1" ht="25.5" customHeight="1"/>
    <row r="136" s="31" customFormat="1" ht="25.5" customHeight="1"/>
    <row r="137" s="31" customFormat="1" ht="25.5" customHeight="1"/>
    <row r="138" s="31" customFormat="1" ht="25.5" customHeight="1"/>
    <row r="139" s="31" customFormat="1" ht="25.5" customHeight="1"/>
    <row r="140" s="31" customFormat="1" ht="25.5" customHeight="1"/>
    <row r="141" s="31" customFormat="1" ht="25.5" customHeight="1"/>
    <row r="142" s="31" customFormat="1" ht="25.5" customHeight="1"/>
    <row r="143" s="31" customFormat="1" ht="25.5" customHeight="1"/>
    <row r="144" s="31" customFormat="1" ht="25.5" customHeight="1"/>
    <row r="145" s="31" customFormat="1" ht="25.5" customHeight="1"/>
    <row r="146" s="31" customFormat="1" ht="25.5" customHeight="1"/>
    <row r="147" s="31" customFormat="1" ht="25.5" customHeight="1"/>
    <row r="148" s="31" customFormat="1" ht="25.5" customHeight="1"/>
    <row r="149" s="31" customFormat="1" ht="25.5" customHeight="1"/>
    <row r="150" s="31" customFormat="1" ht="25.5" customHeight="1"/>
    <row r="151" s="31" customFormat="1" ht="25.5" customHeight="1"/>
    <row r="152" s="31" customFormat="1" ht="25.5" customHeight="1"/>
    <row r="153" s="31" customFormat="1" ht="25.5" customHeight="1"/>
    <row r="154" s="31" customFormat="1" ht="25.5" customHeight="1"/>
    <row r="155" s="31" customFormat="1" ht="25.5" customHeight="1"/>
    <row r="156" s="31" customFormat="1" ht="25.5" customHeight="1"/>
    <row r="157" s="31" customFormat="1" ht="25.5" customHeight="1"/>
    <row r="158" s="31" customFormat="1" ht="25.5" customHeight="1"/>
    <row r="159" s="31" customFormat="1" ht="25.5" customHeight="1"/>
    <row r="160" s="31" customFormat="1" ht="25.5" customHeight="1"/>
    <row r="161" s="31" customFormat="1" ht="25.5" customHeight="1"/>
    <row r="162" s="31" customFormat="1" ht="25.5" customHeight="1"/>
    <row r="163" s="31" customFormat="1" ht="25.5" customHeight="1"/>
    <row r="164" s="31" customFormat="1" ht="25.5" customHeight="1"/>
    <row r="165" s="31" customFormat="1" ht="25.5" customHeight="1"/>
    <row r="166" s="31" customFormat="1" ht="25.5" customHeight="1"/>
    <row r="167" s="31" customFormat="1" ht="25.5" customHeight="1"/>
    <row r="168" s="31" customFormat="1" ht="25.5" customHeight="1"/>
    <row r="169" s="31" customFormat="1" ht="25.5" customHeight="1"/>
    <row r="170" s="31" customFormat="1" ht="25.5" customHeight="1"/>
    <row r="171" s="31" customFormat="1" ht="25.5" customHeight="1"/>
    <row r="172" s="31" customFormat="1" ht="25.5" customHeight="1"/>
    <row r="173" s="31" customFormat="1" ht="25.5" customHeight="1"/>
    <row r="174" s="31" customFormat="1" ht="25.5" customHeight="1"/>
    <row r="175" s="31" customFormat="1" ht="25.5" customHeight="1"/>
    <row r="176" s="31" customFormat="1" ht="25.5" customHeight="1"/>
    <row r="177" s="31" customFormat="1" ht="25.5" customHeight="1"/>
    <row r="178" s="31" customFormat="1" ht="25.5" customHeight="1"/>
    <row r="179" s="31" customFormat="1" ht="25.5" customHeight="1"/>
    <row r="180" s="31" customFormat="1" ht="25.5" customHeight="1"/>
    <row r="181" s="31" customFormat="1" ht="25.5" customHeight="1"/>
    <row r="182" s="31" customFormat="1" ht="25.5" customHeight="1"/>
    <row r="183" s="31" customFormat="1" ht="25.5" customHeight="1"/>
    <row r="184" s="31" customFormat="1" ht="25.5" customHeight="1"/>
    <row r="185" s="31" customFormat="1" ht="25.5" customHeight="1"/>
    <row r="186" s="31" customFormat="1" ht="25.5" customHeight="1"/>
    <row r="187" s="31" customFormat="1" ht="25.5" customHeight="1"/>
    <row r="188" s="31" customFormat="1" ht="25.5" customHeight="1"/>
    <row r="189" s="31" customFormat="1" ht="25.5" customHeight="1"/>
    <row r="190" s="31" customFormat="1" ht="25.5" customHeight="1"/>
    <row r="191" s="31" customFormat="1" ht="25.5" customHeight="1"/>
    <row r="192" s="31" customFormat="1" ht="25.5" customHeight="1"/>
    <row r="193" s="31" customFormat="1" ht="25.5" customHeight="1"/>
    <row r="194" s="31" customFormat="1" ht="25.5" customHeight="1"/>
    <row r="195" s="31" customFormat="1" ht="25.5" customHeight="1"/>
    <row r="196" s="31" customFormat="1" ht="25.5" customHeight="1"/>
    <row r="197" s="31" customFormat="1" ht="25.5" customHeight="1"/>
    <row r="198" s="31" customFormat="1" ht="25.5" customHeight="1"/>
    <row r="199" s="31" customFormat="1" ht="25.5" customHeight="1"/>
    <row r="200" s="31" customFormat="1" ht="25.5" customHeight="1"/>
    <row r="201" s="31" customFormat="1" ht="25.5" customHeight="1"/>
    <row r="202" s="31" customFormat="1" ht="25.5" customHeight="1"/>
    <row r="203" s="31" customFormat="1" ht="25.5" customHeight="1"/>
    <row r="204" s="31" customFormat="1" ht="25.5" customHeight="1"/>
    <row r="205" s="31" customFormat="1" ht="25.5" customHeight="1"/>
    <row r="206" s="31" customFormat="1" ht="25.5" customHeight="1"/>
    <row r="207" s="31" customFormat="1" ht="25.5" customHeight="1"/>
    <row r="208" s="31" customFormat="1" ht="25.5" customHeight="1"/>
    <row r="209" s="31" customFormat="1" ht="25.5" customHeight="1"/>
    <row r="210" s="31" customFormat="1" ht="25.5" customHeight="1"/>
    <row r="211" s="31" customFormat="1" ht="25.5" customHeight="1"/>
    <row r="212" s="31" customFormat="1" ht="25.5" customHeight="1"/>
    <row r="213" s="31" customFormat="1" ht="25.5" customHeight="1"/>
    <row r="214" s="31" customFormat="1" ht="25.5" customHeight="1"/>
    <row r="215" s="31" customFormat="1" ht="25.5" customHeight="1"/>
    <row r="216" s="31" customFormat="1" ht="25.5" customHeight="1"/>
    <row r="217" s="31" customFormat="1" ht="25.5" customHeight="1"/>
    <row r="218" s="31" customFormat="1" ht="25.5" customHeight="1"/>
    <row r="219" s="31" customFormat="1" ht="25.5" customHeight="1"/>
    <row r="220" s="31" customFormat="1" ht="25.5" customHeight="1"/>
    <row r="221" s="31" customFormat="1" ht="25.5" customHeight="1"/>
    <row r="222" s="31" customFormat="1" ht="25.5" customHeight="1"/>
    <row r="223" s="31" customFormat="1" ht="25.5" customHeight="1"/>
    <row r="224" s="31" customFormat="1" ht="25.5" customHeight="1"/>
    <row r="225" s="31" customFormat="1" ht="25.5" customHeight="1"/>
    <row r="226" s="31" customFormat="1" ht="25.5" customHeight="1"/>
    <row r="227" s="31" customFormat="1" ht="25.5" customHeight="1"/>
    <row r="228" s="31" customFormat="1" ht="25.5" customHeight="1"/>
    <row r="229" s="31" customFormat="1" ht="25.5" customHeight="1"/>
  </sheetData>
  <sheetProtection/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82"/>
  <sheetViews>
    <sheetView zoomScaleSheetLayoutView="100" workbookViewId="0" topLeftCell="A1">
      <selection activeCell="B9" sqref="B9"/>
    </sheetView>
  </sheetViews>
  <sheetFormatPr defaultColWidth="8.00390625" defaultRowHeight="12.75" customHeight="1"/>
  <cols>
    <col min="1" max="1" width="46.25390625" style="31" customWidth="1"/>
    <col min="2" max="2" width="68.625" style="31" customWidth="1"/>
    <col min="3" max="3" width="8.00390625" style="31" customWidth="1"/>
    <col min="4" max="16384" width="8.00390625" style="14" customWidth="1"/>
  </cols>
  <sheetData>
    <row r="1" spans="1:2" s="31" customFormat="1" ht="15.75" customHeight="1">
      <c r="A1" s="40"/>
      <c r="B1" s="34" t="s">
        <v>122</v>
      </c>
    </row>
    <row r="2" spans="1:2" s="32" customFormat="1" ht="49.5" customHeight="1">
      <c r="A2" s="35" t="s">
        <v>123</v>
      </c>
      <c r="B2" s="36"/>
    </row>
    <row r="3" spans="1:2" s="31" customFormat="1" ht="15" customHeight="1">
      <c r="A3" s="40"/>
      <c r="B3" s="34" t="s">
        <v>117</v>
      </c>
    </row>
    <row r="4" spans="1:2" s="33" customFormat="1" ht="34.5" customHeight="1">
      <c r="A4" s="37" t="s">
        <v>5</v>
      </c>
      <c r="B4" s="37" t="s">
        <v>28</v>
      </c>
    </row>
    <row r="5" spans="1:2" s="33" customFormat="1" ht="34.5" customHeight="1">
      <c r="A5" s="41" t="s">
        <v>124</v>
      </c>
      <c r="B5" s="42">
        <v>0</v>
      </c>
    </row>
    <row r="6" spans="1:2" s="33" customFormat="1" ht="34.5" customHeight="1">
      <c r="A6" s="41" t="s">
        <v>125</v>
      </c>
      <c r="B6" s="42">
        <v>0</v>
      </c>
    </row>
    <row r="7" spans="1:2" s="33" customFormat="1" ht="34.5" customHeight="1">
      <c r="A7" s="41" t="s">
        <v>126</v>
      </c>
      <c r="B7" s="42">
        <v>1.5</v>
      </c>
    </row>
    <row r="8" spans="1:2" s="33" customFormat="1" ht="34.5" customHeight="1">
      <c r="A8" s="41" t="s">
        <v>127</v>
      </c>
      <c r="B8" s="42">
        <v>0</v>
      </c>
    </row>
    <row r="9" spans="1:2" s="33" customFormat="1" ht="34.5" customHeight="1">
      <c r="A9" s="41" t="s">
        <v>128</v>
      </c>
      <c r="B9" s="42">
        <v>1.5</v>
      </c>
    </row>
    <row r="10" spans="1:2" s="33" customFormat="1" ht="34.5" customHeight="1">
      <c r="A10" s="41" t="s">
        <v>38</v>
      </c>
      <c r="B10" s="42">
        <v>1.5</v>
      </c>
    </row>
    <row r="11" s="33" customFormat="1" ht="24.75" customHeight="1"/>
    <row r="12" spans="1:3" s="18" customFormat="1" ht="12.75" customHeight="1">
      <c r="A12" s="33"/>
      <c r="B12" s="33"/>
      <c r="C12" s="33"/>
    </row>
    <row r="13" spans="1:3" s="18" customFormat="1" ht="12.75" customHeight="1">
      <c r="A13" s="33"/>
      <c r="B13" s="33"/>
      <c r="C13" s="33"/>
    </row>
    <row r="14" spans="1:3" s="18" customFormat="1" ht="12.75" customHeight="1">
      <c r="A14" s="33"/>
      <c r="B14" s="33"/>
      <c r="C14" s="33"/>
    </row>
    <row r="15" spans="1:3" s="18" customFormat="1" ht="12.75" customHeight="1">
      <c r="A15" s="33"/>
      <c r="B15" s="33"/>
      <c r="C15" s="33"/>
    </row>
    <row r="16" spans="1:3" s="18" customFormat="1" ht="12.75" customHeight="1">
      <c r="A16" s="33"/>
      <c r="B16" s="33"/>
      <c r="C16" s="33"/>
    </row>
    <row r="17" spans="1:3" s="18" customFormat="1" ht="12.75" customHeight="1">
      <c r="A17" s="33"/>
      <c r="B17" s="33"/>
      <c r="C17" s="33"/>
    </row>
    <row r="18" spans="1:3" s="18" customFormat="1" ht="12.75" customHeight="1">
      <c r="A18" s="33"/>
      <c r="B18" s="33"/>
      <c r="C18" s="33"/>
    </row>
    <row r="19" spans="1:3" s="18" customFormat="1" ht="12.75" customHeight="1">
      <c r="A19" s="33"/>
      <c r="B19" s="33"/>
      <c r="C19" s="33"/>
    </row>
    <row r="20" spans="1:3" s="18" customFormat="1" ht="12.75" customHeight="1">
      <c r="A20" s="33"/>
      <c r="B20" s="33"/>
      <c r="C20" s="33"/>
    </row>
    <row r="21" spans="1:3" s="18" customFormat="1" ht="12.75" customHeight="1">
      <c r="A21" s="33"/>
      <c r="B21" s="33"/>
      <c r="C21" s="33"/>
    </row>
    <row r="22" spans="1:3" s="18" customFormat="1" ht="12.75" customHeight="1">
      <c r="A22" s="33"/>
      <c r="B22" s="33"/>
      <c r="C22" s="33"/>
    </row>
    <row r="23" spans="1:3" s="18" customFormat="1" ht="12.75" customHeight="1">
      <c r="A23" s="33"/>
      <c r="B23" s="33"/>
      <c r="C23" s="33"/>
    </row>
    <row r="24" spans="1:3" s="18" customFormat="1" ht="12.75" customHeight="1">
      <c r="A24" s="33"/>
      <c r="B24" s="33"/>
      <c r="C24" s="33"/>
    </row>
    <row r="25" spans="1:3" s="18" customFormat="1" ht="12.75" customHeight="1">
      <c r="A25" s="33"/>
      <c r="B25" s="33"/>
      <c r="C25" s="33"/>
    </row>
    <row r="26" spans="1:3" s="18" customFormat="1" ht="12.75" customHeight="1">
      <c r="A26" s="33"/>
      <c r="B26" s="33"/>
      <c r="C26" s="33"/>
    </row>
    <row r="27" spans="1:3" s="18" customFormat="1" ht="12.75" customHeight="1">
      <c r="A27" s="33"/>
      <c r="B27" s="33"/>
      <c r="C27" s="33"/>
    </row>
    <row r="28" spans="1:3" s="18" customFormat="1" ht="12.75" customHeight="1">
      <c r="A28" s="33"/>
      <c r="B28" s="33"/>
      <c r="C28" s="33"/>
    </row>
    <row r="29" spans="1:3" s="18" customFormat="1" ht="12.75" customHeight="1">
      <c r="A29" s="33"/>
      <c r="B29" s="33"/>
      <c r="C29" s="33"/>
    </row>
    <row r="30" spans="1:3" s="18" customFormat="1" ht="12.75" customHeight="1">
      <c r="A30" s="33"/>
      <c r="B30" s="33"/>
      <c r="C30" s="33"/>
    </row>
    <row r="31" spans="1:3" s="18" customFormat="1" ht="12.75" customHeight="1">
      <c r="A31" s="33"/>
      <c r="B31" s="33"/>
      <c r="C31" s="33"/>
    </row>
    <row r="32" spans="1:3" s="18" customFormat="1" ht="12.75" customHeight="1">
      <c r="A32" s="33"/>
      <c r="B32" s="33"/>
      <c r="C32" s="33"/>
    </row>
    <row r="33" spans="1:3" s="18" customFormat="1" ht="12.75" customHeight="1">
      <c r="A33" s="33"/>
      <c r="B33" s="33"/>
      <c r="C33" s="33"/>
    </row>
    <row r="34" spans="1:3" s="18" customFormat="1" ht="12.75" customHeight="1">
      <c r="A34" s="33"/>
      <c r="B34" s="33"/>
      <c r="C34" s="33"/>
    </row>
    <row r="35" spans="1:3" s="18" customFormat="1" ht="12.75" customHeight="1">
      <c r="A35" s="33"/>
      <c r="B35" s="33"/>
      <c r="C35" s="33"/>
    </row>
    <row r="36" spans="1:3" s="18" customFormat="1" ht="12.75" customHeight="1">
      <c r="A36" s="33"/>
      <c r="B36" s="33"/>
      <c r="C36" s="33"/>
    </row>
    <row r="37" spans="1:3" s="18" customFormat="1" ht="12.75" customHeight="1">
      <c r="A37" s="33"/>
      <c r="B37" s="33"/>
      <c r="C37" s="33"/>
    </row>
    <row r="38" spans="1:3" s="18" customFormat="1" ht="12.75" customHeight="1">
      <c r="A38" s="33"/>
      <c r="B38" s="33"/>
      <c r="C38" s="33"/>
    </row>
    <row r="39" spans="1:3" s="18" customFormat="1" ht="12.75" customHeight="1">
      <c r="A39" s="33"/>
      <c r="B39" s="33"/>
      <c r="C39" s="33"/>
    </row>
    <row r="40" spans="1:3" s="18" customFormat="1" ht="12.75" customHeight="1">
      <c r="A40" s="33"/>
      <c r="B40" s="33"/>
      <c r="C40" s="33"/>
    </row>
    <row r="41" spans="1:3" s="18" customFormat="1" ht="12.75" customHeight="1">
      <c r="A41" s="33"/>
      <c r="B41" s="33"/>
      <c r="C41" s="33"/>
    </row>
    <row r="42" spans="1:3" s="18" customFormat="1" ht="12.75" customHeight="1">
      <c r="A42" s="33"/>
      <c r="B42" s="33"/>
      <c r="C42" s="33"/>
    </row>
    <row r="43" spans="1:3" s="18" customFormat="1" ht="12.75" customHeight="1">
      <c r="A43" s="33"/>
      <c r="B43" s="33"/>
      <c r="C43" s="33"/>
    </row>
    <row r="44" spans="1:3" s="18" customFormat="1" ht="12.75" customHeight="1">
      <c r="A44" s="33"/>
      <c r="B44" s="33"/>
      <c r="C44" s="33"/>
    </row>
    <row r="45" spans="1:3" s="18" customFormat="1" ht="12.75" customHeight="1">
      <c r="A45" s="33"/>
      <c r="B45" s="33"/>
      <c r="C45" s="33"/>
    </row>
    <row r="46" spans="1:3" s="18" customFormat="1" ht="12.75" customHeight="1">
      <c r="A46" s="33"/>
      <c r="B46" s="33"/>
      <c r="C46" s="33"/>
    </row>
    <row r="47" spans="1:3" s="18" customFormat="1" ht="12.75" customHeight="1">
      <c r="A47" s="33"/>
      <c r="B47" s="33"/>
      <c r="C47" s="33"/>
    </row>
    <row r="48" spans="1:3" s="18" customFormat="1" ht="12.75" customHeight="1">
      <c r="A48" s="33"/>
      <c r="B48" s="33"/>
      <c r="C48" s="33"/>
    </row>
    <row r="49" spans="1:3" s="18" customFormat="1" ht="12.75" customHeight="1">
      <c r="A49" s="33"/>
      <c r="B49" s="33"/>
      <c r="C49" s="33"/>
    </row>
    <row r="50" spans="1:3" s="18" customFormat="1" ht="12.75" customHeight="1">
      <c r="A50" s="33"/>
      <c r="B50" s="33"/>
      <c r="C50" s="33"/>
    </row>
    <row r="51" spans="1:3" s="18" customFormat="1" ht="12.75" customHeight="1">
      <c r="A51" s="33"/>
      <c r="B51" s="33"/>
      <c r="C51" s="33"/>
    </row>
    <row r="52" spans="1:3" s="18" customFormat="1" ht="12.75" customHeight="1">
      <c r="A52" s="33"/>
      <c r="B52" s="33"/>
      <c r="C52" s="33"/>
    </row>
    <row r="53" spans="1:3" s="18" customFormat="1" ht="12.75" customHeight="1">
      <c r="A53" s="33"/>
      <c r="B53" s="33"/>
      <c r="C53" s="33"/>
    </row>
    <row r="54" spans="1:3" s="18" customFormat="1" ht="12.75" customHeight="1">
      <c r="A54" s="33"/>
      <c r="B54" s="33"/>
      <c r="C54" s="33"/>
    </row>
    <row r="55" spans="1:3" s="18" customFormat="1" ht="12.75" customHeight="1">
      <c r="A55" s="33"/>
      <c r="B55" s="33"/>
      <c r="C55" s="33"/>
    </row>
    <row r="56" spans="1:3" s="18" customFormat="1" ht="12.75" customHeight="1">
      <c r="A56" s="33"/>
      <c r="B56" s="33"/>
      <c r="C56" s="33"/>
    </row>
    <row r="57" spans="1:3" s="18" customFormat="1" ht="12.75" customHeight="1">
      <c r="A57" s="33"/>
      <c r="B57" s="33"/>
      <c r="C57" s="33"/>
    </row>
    <row r="58" spans="1:3" s="18" customFormat="1" ht="12.75" customHeight="1">
      <c r="A58" s="33"/>
      <c r="B58" s="33"/>
      <c r="C58" s="33"/>
    </row>
    <row r="59" spans="1:3" s="18" customFormat="1" ht="12.75" customHeight="1">
      <c r="A59" s="33"/>
      <c r="B59" s="33"/>
      <c r="C59" s="33"/>
    </row>
    <row r="60" spans="1:3" s="18" customFormat="1" ht="12.75" customHeight="1">
      <c r="A60" s="33"/>
      <c r="B60" s="33"/>
      <c r="C60" s="33"/>
    </row>
    <row r="61" spans="1:3" s="18" customFormat="1" ht="12.75" customHeight="1">
      <c r="A61" s="33"/>
      <c r="B61" s="33"/>
      <c r="C61" s="33"/>
    </row>
    <row r="62" spans="1:3" s="18" customFormat="1" ht="12.75" customHeight="1">
      <c r="A62" s="33"/>
      <c r="B62" s="33"/>
      <c r="C62" s="33"/>
    </row>
    <row r="63" spans="1:3" s="18" customFormat="1" ht="12.75" customHeight="1">
      <c r="A63" s="33"/>
      <c r="B63" s="33"/>
      <c r="C63" s="33"/>
    </row>
    <row r="64" spans="1:3" s="18" customFormat="1" ht="12.75" customHeight="1">
      <c r="A64" s="33"/>
      <c r="B64" s="33"/>
      <c r="C64" s="33"/>
    </row>
    <row r="65" spans="1:3" s="18" customFormat="1" ht="12.75" customHeight="1">
      <c r="A65" s="33"/>
      <c r="B65" s="33"/>
      <c r="C65" s="33"/>
    </row>
    <row r="66" spans="1:3" s="18" customFormat="1" ht="12.75" customHeight="1">
      <c r="A66" s="33"/>
      <c r="B66" s="33"/>
      <c r="C66" s="33"/>
    </row>
    <row r="67" spans="1:3" s="18" customFormat="1" ht="12.75" customHeight="1">
      <c r="A67" s="33"/>
      <c r="B67" s="33"/>
      <c r="C67" s="33"/>
    </row>
    <row r="68" spans="1:3" s="18" customFormat="1" ht="12.75" customHeight="1">
      <c r="A68" s="33"/>
      <c r="B68" s="33"/>
      <c r="C68" s="33"/>
    </row>
    <row r="69" spans="1:3" s="18" customFormat="1" ht="12.75" customHeight="1">
      <c r="A69" s="33"/>
      <c r="B69" s="33"/>
      <c r="C69" s="33"/>
    </row>
    <row r="70" spans="1:3" s="18" customFormat="1" ht="12.75" customHeight="1">
      <c r="A70" s="33"/>
      <c r="B70" s="33"/>
      <c r="C70" s="33"/>
    </row>
    <row r="71" spans="1:3" s="18" customFormat="1" ht="12.75" customHeight="1">
      <c r="A71" s="33"/>
      <c r="B71" s="33"/>
      <c r="C71" s="33"/>
    </row>
    <row r="72" spans="1:3" s="18" customFormat="1" ht="12.75" customHeight="1">
      <c r="A72" s="33"/>
      <c r="B72" s="33"/>
      <c r="C72" s="33"/>
    </row>
    <row r="73" spans="1:3" s="18" customFormat="1" ht="12.75" customHeight="1">
      <c r="A73" s="33"/>
      <c r="B73" s="33"/>
      <c r="C73" s="33"/>
    </row>
    <row r="74" spans="1:3" s="18" customFormat="1" ht="12.75" customHeight="1">
      <c r="A74" s="33"/>
      <c r="B74" s="33"/>
      <c r="C74" s="33"/>
    </row>
    <row r="75" spans="1:3" s="18" customFormat="1" ht="12.75" customHeight="1">
      <c r="A75" s="33"/>
      <c r="B75" s="33"/>
      <c r="C75" s="33"/>
    </row>
    <row r="76" spans="1:3" s="18" customFormat="1" ht="12.75" customHeight="1">
      <c r="A76" s="33"/>
      <c r="B76" s="33"/>
      <c r="C76" s="33"/>
    </row>
    <row r="77" spans="1:3" s="18" customFormat="1" ht="12.75" customHeight="1">
      <c r="A77" s="33"/>
      <c r="B77" s="33"/>
      <c r="C77" s="33"/>
    </row>
    <row r="78" spans="1:3" s="18" customFormat="1" ht="12.75" customHeight="1">
      <c r="A78" s="33"/>
      <c r="B78" s="33"/>
      <c r="C78" s="33"/>
    </row>
    <row r="79" spans="1:3" s="18" customFormat="1" ht="12.75" customHeight="1">
      <c r="A79" s="33"/>
      <c r="B79" s="33"/>
      <c r="C79" s="33"/>
    </row>
    <row r="80" spans="1:3" s="18" customFormat="1" ht="12.75" customHeight="1">
      <c r="A80" s="33"/>
      <c r="B80" s="33"/>
      <c r="C80" s="33"/>
    </row>
    <row r="81" spans="1:3" s="18" customFormat="1" ht="12.75" customHeight="1">
      <c r="A81" s="33"/>
      <c r="B81" s="33"/>
      <c r="C81" s="33"/>
    </row>
    <row r="82" spans="1:3" s="18" customFormat="1" ht="12.75" customHeight="1">
      <c r="A82" s="33"/>
      <c r="B82" s="33"/>
      <c r="C82" s="33"/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WPS_1468048381</cp:lastModifiedBy>
  <cp:lastPrinted>2018-01-10T08:26:34Z</cp:lastPrinted>
  <dcterms:created xsi:type="dcterms:W3CDTF">2015-02-06T07:19:48Z</dcterms:created>
  <dcterms:modified xsi:type="dcterms:W3CDTF">2022-02-08T06:50:27Z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40CD6FF7F2794E9D9E0482706CF80D8F</vt:lpwstr>
  </property>
</Properties>
</file>